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K:\aleksandra_pokrzywnicka\3. DOKUMENTY\DOKUMENTY\wniosek + załączniki\RODO\"/>
    </mc:Choice>
  </mc:AlternateContent>
  <xr:revisionPtr revIDLastSave="0" documentId="13_ncr:1_{B33DE7C1-B9FB-4A71-AC17-D0D7D65A2B39}" xr6:coauthVersionLast="45" xr6:coauthVersionMax="45" xr10:uidLastSave="{00000000-0000-0000-0000-000000000000}"/>
  <bookViews>
    <workbookView xWindow="0" yWindow="390" windowWidth="28800" windowHeight="15600" xr2:uid="{00000000-000D-0000-FFFF-FFFF00000000}"/>
  </bookViews>
  <sheets>
    <sheet name="Wniosek" sheetId="1" r:id="rId1"/>
  </sheets>
  <definedNames>
    <definedName name="_xlnm.Print_Area" localSheetId="0">Wniosek!$B$2:$M$201</definedName>
  </definedNames>
  <calcPr calcId="18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8" i="1" l="1"/>
  <c r="E188" i="1"/>
  <c r="G188" i="1"/>
  <c r="H188" i="1"/>
  <c r="I188" i="1"/>
  <c r="J188" i="1"/>
  <c r="K188" i="1"/>
  <c r="L188" i="1"/>
  <c r="M188" i="1"/>
  <c r="D185" i="1"/>
  <c r="E185" i="1"/>
  <c r="F185" i="1"/>
  <c r="G185" i="1"/>
  <c r="H185" i="1"/>
  <c r="I185" i="1"/>
  <c r="J185" i="1"/>
  <c r="K185" i="1"/>
  <c r="L185" i="1"/>
  <c r="M185" i="1"/>
  <c r="D184" i="1"/>
  <c r="E184" i="1"/>
  <c r="F184" i="1"/>
  <c r="G184" i="1"/>
  <c r="H184" i="1"/>
  <c r="I184" i="1"/>
  <c r="J184" i="1"/>
  <c r="K184" i="1"/>
  <c r="L184" i="1"/>
  <c r="M184" i="1"/>
  <c r="D181" i="1"/>
  <c r="D179" i="1" s="1"/>
  <c r="E181" i="1"/>
  <c r="E179" i="1" s="1"/>
  <c r="F181" i="1"/>
  <c r="G181" i="1"/>
  <c r="H181" i="1"/>
  <c r="H179" i="1" s="1"/>
  <c r="I181" i="1"/>
  <c r="I179" i="1" s="1"/>
  <c r="J181" i="1"/>
  <c r="K181" i="1"/>
  <c r="L181" i="1"/>
  <c r="L179" i="1" s="1"/>
  <c r="M181" i="1"/>
  <c r="M179" i="1" s="1"/>
  <c r="F179" i="1"/>
  <c r="G179" i="1"/>
  <c r="J179" i="1"/>
  <c r="K179" i="1"/>
  <c r="D170" i="1"/>
  <c r="D166" i="1" s="1"/>
  <c r="E170" i="1"/>
  <c r="E166" i="1" s="1"/>
  <c r="F170" i="1"/>
  <c r="G170" i="1"/>
  <c r="H170" i="1"/>
  <c r="H166" i="1" s="1"/>
  <c r="I170" i="1"/>
  <c r="I166" i="1" s="1"/>
  <c r="J170" i="1"/>
  <c r="K170" i="1"/>
  <c r="L170" i="1"/>
  <c r="L166" i="1" s="1"/>
  <c r="M170" i="1"/>
  <c r="M166" i="1" s="1"/>
  <c r="F166" i="1"/>
  <c r="F160" i="1" s="1"/>
  <c r="G166" i="1"/>
  <c r="G160" i="1" s="1"/>
  <c r="J166" i="1"/>
  <c r="K166" i="1"/>
  <c r="D162" i="1"/>
  <c r="D161" i="1" s="1"/>
  <c r="E162" i="1"/>
  <c r="E161" i="1" s="1"/>
  <c r="F162" i="1"/>
  <c r="G162" i="1"/>
  <c r="H162" i="1"/>
  <c r="H161" i="1" s="1"/>
  <c r="I162" i="1"/>
  <c r="I161" i="1" s="1"/>
  <c r="J162" i="1"/>
  <c r="K162" i="1"/>
  <c r="L162" i="1"/>
  <c r="L161" i="1" s="1"/>
  <c r="M162" i="1"/>
  <c r="M161" i="1" s="1"/>
  <c r="F161" i="1"/>
  <c r="G161" i="1"/>
  <c r="J161" i="1"/>
  <c r="J160" i="1" s="1"/>
  <c r="K161" i="1"/>
  <c r="K160" i="1" s="1"/>
  <c r="D155" i="1"/>
  <c r="D153" i="1" s="1"/>
  <c r="E155" i="1"/>
  <c r="E153" i="1" s="1"/>
  <c r="F155" i="1"/>
  <c r="G155" i="1"/>
  <c r="H155" i="1"/>
  <c r="H153" i="1" s="1"/>
  <c r="I155" i="1"/>
  <c r="I153" i="1" s="1"/>
  <c r="J155" i="1"/>
  <c r="K155" i="1"/>
  <c r="L155" i="1"/>
  <c r="L153" i="1" s="1"/>
  <c r="M155" i="1"/>
  <c r="M153" i="1" s="1"/>
  <c r="F153" i="1"/>
  <c r="G153" i="1"/>
  <c r="J153" i="1"/>
  <c r="K153" i="1"/>
  <c r="D150" i="1"/>
  <c r="E150" i="1"/>
  <c r="F150" i="1"/>
  <c r="G150" i="1"/>
  <c r="H150" i="1"/>
  <c r="I150" i="1"/>
  <c r="J150" i="1"/>
  <c r="K150" i="1"/>
  <c r="L150" i="1"/>
  <c r="M150" i="1"/>
  <c r="D147" i="1"/>
  <c r="E147" i="1"/>
  <c r="E145" i="1" s="1"/>
  <c r="F147" i="1"/>
  <c r="G147" i="1"/>
  <c r="H147" i="1"/>
  <c r="H145" i="1" s="1"/>
  <c r="I147" i="1"/>
  <c r="I145" i="1" s="1"/>
  <c r="J147" i="1"/>
  <c r="K147" i="1"/>
  <c r="L147" i="1"/>
  <c r="L145" i="1" s="1"/>
  <c r="M147" i="1"/>
  <c r="M145" i="1" s="1"/>
  <c r="F145" i="1"/>
  <c r="G145" i="1"/>
  <c r="J145" i="1"/>
  <c r="K145" i="1"/>
  <c r="D134" i="1"/>
  <c r="E134" i="1"/>
  <c r="F134" i="1"/>
  <c r="G134" i="1"/>
  <c r="H134" i="1"/>
  <c r="I134" i="1"/>
  <c r="J134" i="1"/>
  <c r="K134" i="1"/>
  <c r="L134" i="1"/>
  <c r="M134" i="1"/>
  <c r="D133" i="1"/>
  <c r="E133" i="1"/>
  <c r="G133" i="1"/>
  <c r="H133" i="1"/>
  <c r="I133" i="1"/>
  <c r="J133" i="1"/>
  <c r="K133" i="1"/>
  <c r="L133" i="1"/>
  <c r="M133" i="1"/>
  <c r="D130" i="1"/>
  <c r="E130" i="1"/>
  <c r="F130" i="1"/>
  <c r="G130" i="1"/>
  <c r="H130" i="1"/>
  <c r="I130" i="1"/>
  <c r="J130" i="1"/>
  <c r="K130" i="1"/>
  <c r="L130" i="1"/>
  <c r="M130" i="1"/>
  <c r="D124" i="1"/>
  <c r="E124" i="1"/>
  <c r="F124" i="1"/>
  <c r="G124" i="1"/>
  <c r="H124" i="1"/>
  <c r="I124" i="1"/>
  <c r="J124" i="1"/>
  <c r="K124" i="1"/>
  <c r="K113" i="1" s="1"/>
  <c r="K112" i="1" s="1"/>
  <c r="L124" i="1"/>
  <c r="M124" i="1"/>
  <c r="D119" i="1"/>
  <c r="E119" i="1"/>
  <c r="F119" i="1"/>
  <c r="G119" i="1"/>
  <c r="H119" i="1"/>
  <c r="I119" i="1"/>
  <c r="J119" i="1"/>
  <c r="K119" i="1"/>
  <c r="L119" i="1"/>
  <c r="M119" i="1"/>
  <c r="D114" i="1"/>
  <c r="E114" i="1"/>
  <c r="F114" i="1"/>
  <c r="G114" i="1"/>
  <c r="H114" i="1"/>
  <c r="I114" i="1"/>
  <c r="J114" i="1"/>
  <c r="K114" i="1"/>
  <c r="L114" i="1"/>
  <c r="M114" i="1"/>
  <c r="F113" i="1"/>
  <c r="G113" i="1"/>
  <c r="J113" i="1"/>
  <c r="J112" i="1" s="1"/>
  <c r="F112" i="1"/>
  <c r="G112" i="1"/>
  <c r="D106" i="1"/>
  <c r="D105" i="1" s="1"/>
  <c r="E106" i="1"/>
  <c r="E105" i="1" s="1"/>
  <c r="F106" i="1"/>
  <c r="G106" i="1"/>
  <c r="H106" i="1"/>
  <c r="H105" i="1" s="1"/>
  <c r="I106" i="1"/>
  <c r="I105" i="1" s="1"/>
  <c r="J106" i="1"/>
  <c r="K106" i="1"/>
  <c r="L106" i="1"/>
  <c r="L105" i="1" s="1"/>
  <c r="M106" i="1"/>
  <c r="M105" i="1" s="1"/>
  <c r="F105" i="1"/>
  <c r="F99" i="1" s="1"/>
  <c r="G105" i="1"/>
  <c r="J105" i="1"/>
  <c r="K105" i="1"/>
  <c r="D101" i="1"/>
  <c r="D100" i="1" s="1"/>
  <c r="E101" i="1"/>
  <c r="F101" i="1"/>
  <c r="G101" i="1"/>
  <c r="G100" i="1" s="1"/>
  <c r="H101" i="1"/>
  <c r="H100" i="1" s="1"/>
  <c r="I101" i="1"/>
  <c r="J101" i="1"/>
  <c r="K101" i="1"/>
  <c r="K100" i="1" s="1"/>
  <c r="L101" i="1"/>
  <c r="L100" i="1" s="1"/>
  <c r="M101" i="1"/>
  <c r="E100" i="1"/>
  <c r="F100" i="1"/>
  <c r="I100" i="1"/>
  <c r="J100" i="1"/>
  <c r="J99" i="1" s="1"/>
  <c r="M100" i="1"/>
  <c r="D93" i="1"/>
  <c r="E93" i="1"/>
  <c r="F93" i="1"/>
  <c r="G93" i="1"/>
  <c r="H93" i="1"/>
  <c r="I93" i="1"/>
  <c r="J93" i="1"/>
  <c r="K93" i="1"/>
  <c r="L93" i="1"/>
  <c r="M93" i="1"/>
  <c r="D89" i="1"/>
  <c r="E89" i="1"/>
  <c r="F89" i="1"/>
  <c r="G89" i="1"/>
  <c r="H89" i="1"/>
  <c r="I89" i="1"/>
  <c r="J89" i="1"/>
  <c r="K89" i="1"/>
  <c r="L89" i="1"/>
  <c r="M89" i="1"/>
  <c r="D83" i="1"/>
  <c r="E83" i="1"/>
  <c r="F83" i="1"/>
  <c r="G83" i="1"/>
  <c r="H83" i="1"/>
  <c r="I83" i="1"/>
  <c r="J83" i="1"/>
  <c r="K83" i="1"/>
  <c r="L83" i="1"/>
  <c r="M83" i="1"/>
  <c r="D78" i="1"/>
  <c r="E78" i="1"/>
  <c r="F78" i="1"/>
  <c r="G78" i="1"/>
  <c r="H78" i="1"/>
  <c r="I78" i="1"/>
  <c r="J78" i="1"/>
  <c r="K78" i="1"/>
  <c r="L78" i="1"/>
  <c r="M78" i="1"/>
  <c r="F77" i="1"/>
  <c r="G77" i="1"/>
  <c r="J77" i="1"/>
  <c r="J74" i="1" s="1"/>
  <c r="K77" i="1"/>
  <c r="K74" i="1" s="1"/>
  <c r="F74" i="1"/>
  <c r="G74" i="1"/>
  <c r="D71" i="1"/>
  <c r="E71" i="1"/>
  <c r="F71" i="1"/>
  <c r="G71" i="1"/>
  <c r="H71" i="1"/>
  <c r="I71" i="1"/>
  <c r="J71" i="1"/>
  <c r="K71" i="1"/>
  <c r="L71" i="1"/>
  <c r="M71" i="1"/>
  <c r="D63" i="1"/>
  <c r="D62" i="1" s="1"/>
  <c r="E63" i="1"/>
  <c r="E62" i="1" s="1"/>
  <c r="F63" i="1"/>
  <c r="G63" i="1"/>
  <c r="H63" i="1"/>
  <c r="H62" i="1" s="1"/>
  <c r="I63" i="1"/>
  <c r="I62" i="1" s="1"/>
  <c r="J63" i="1"/>
  <c r="K63" i="1"/>
  <c r="L63" i="1"/>
  <c r="L62" i="1" s="1"/>
  <c r="M63" i="1"/>
  <c r="M62" i="1" s="1"/>
  <c r="F62" i="1"/>
  <c r="G62" i="1"/>
  <c r="J62" i="1"/>
  <c r="K62" i="1"/>
  <c r="D57" i="1"/>
  <c r="E57" i="1"/>
  <c r="F57" i="1"/>
  <c r="G57" i="1"/>
  <c r="H57" i="1"/>
  <c r="I57" i="1"/>
  <c r="J57" i="1"/>
  <c r="K57" i="1"/>
  <c r="L57" i="1"/>
  <c r="M57" i="1"/>
  <c r="D55" i="1"/>
  <c r="E55" i="1"/>
  <c r="F55" i="1"/>
  <c r="F133" i="1" s="1"/>
  <c r="F188" i="1" s="1"/>
  <c r="G55" i="1"/>
  <c r="H55" i="1"/>
  <c r="I55" i="1"/>
  <c r="J55" i="1"/>
  <c r="K55" i="1"/>
  <c r="L55" i="1"/>
  <c r="M55" i="1"/>
  <c r="D50" i="1"/>
  <c r="E50" i="1"/>
  <c r="F50" i="1"/>
  <c r="G50" i="1"/>
  <c r="H50" i="1"/>
  <c r="I50" i="1"/>
  <c r="J50" i="1"/>
  <c r="K50" i="1"/>
  <c r="L50" i="1"/>
  <c r="M50" i="1"/>
  <c r="D46" i="1"/>
  <c r="E46" i="1"/>
  <c r="F46" i="1"/>
  <c r="G46" i="1"/>
  <c r="H46" i="1"/>
  <c r="I46" i="1"/>
  <c r="J46" i="1"/>
  <c r="K46" i="1"/>
  <c r="L46" i="1"/>
  <c r="M46" i="1"/>
  <c r="D45" i="1"/>
  <c r="E45" i="1"/>
  <c r="F45" i="1"/>
  <c r="G45" i="1"/>
  <c r="H45" i="1"/>
  <c r="I45" i="1"/>
  <c r="J45" i="1"/>
  <c r="K45" i="1"/>
  <c r="L45" i="1"/>
  <c r="M45" i="1"/>
  <c r="D42" i="1"/>
  <c r="E42" i="1"/>
  <c r="F42" i="1"/>
  <c r="G42" i="1"/>
  <c r="H42" i="1"/>
  <c r="I42" i="1"/>
  <c r="J42" i="1"/>
  <c r="K42" i="1"/>
  <c r="L42" i="1"/>
  <c r="M42" i="1"/>
  <c r="D37" i="1"/>
  <c r="E37" i="1"/>
  <c r="F37" i="1"/>
  <c r="G37" i="1"/>
  <c r="H37" i="1"/>
  <c r="I37" i="1"/>
  <c r="J37" i="1"/>
  <c r="K37" i="1"/>
  <c r="L37" i="1"/>
  <c r="M37" i="1"/>
  <c r="D31" i="1"/>
  <c r="E31" i="1"/>
  <c r="F31" i="1"/>
  <c r="G31" i="1"/>
  <c r="H31" i="1"/>
  <c r="I31" i="1"/>
  <c r="J31" i="1"/>
  <c r="K31" i="1"/>
  <c r="L31" i="1"/>
  <c r="M31" i="1"/>
  <c r="D30" i="1"/>
  <c r="E30" i="1"/>
  <c r="F30" i="1"/>
  <c r="G30" i="1"/>
  <c r="H30" i="1"/>
  <c r="I30" i="1"/>
  <c r="J30" i="1"/>
  <c r="K30" i="1"/>
  <c r="L30" i="1"/>
  <c r="M30" i="1"/>
  <c r="D26" i="1"/>
  <c r="E26" i="1"/>
  <c r="F26" i="1"/>
  <c r="G26" i="1"/>
  <c r="H26" i="1"/>
  <c r="I26" i="1"/>
  <c r="J26" i="1"/>
  <c r="K26" i="1"/>
  <c r="L26" i="1"/>
  <c r="M26" i="1"/>
  <c r="D22" i="1"/>
  <c r="E22" i="1"/>
  <c r="F22" i="1"/>
  <c r="G22" i="1"/>
  <c r="H22" i="1"/>
  <c r="I22" i="1"/>
  <c r="J22" i="1"/>
  <c r="K22" i="1"/>
  <c r="L22" i="1"/>
  <c r="M22" i="1"/>
  <c r="D21" i="1"/>
  <c r="E21" i="1"/>
  <c r="F21" i="1"/>
  <c r="G21" i="1"/>
  <c r="H21" i="1"/>
  <c r="I21" i="1"/>
  <c r="J21" i="1"/>
  <c r="K21" i="1"/>
  <c r="L21" i="1"/>
  <c r="M21" i="1"/>
  <c r="D15" i="1"/>
  <c r="E15" i="1"/>
  <c r="F15" i="1"/>
  <c r="G15" i="1"/>
  <c r="H15" i="1"/>
  <c r="I15" i="1"/>
  <c r="J15" i="1"/>
  <c r="K15" i="1"/>
  <c r="L15" i="1"/>
  <c r="M15" i="1"/>
  <c r="D10" i="1"/>
  <c r="E10" i="1"/>
  <c r="F10" i="1"/>
  <c r="G10" i="1"/>
  <c r="H10" i="1"/>
  <c r="I10" i="1"/>
  <c r="J10" i="1"/>
  <c r="K10" i="1"/>
  <c r="L10" i="1"/>
  <c r="M10" i="1"/>
  <c r="M160" i="1" l="1"/>
  <c r="I160" i="1"/>
  <c r="I144" i="1" s="1"/>
  <c r="E160" i="1"/>
  <c r="L160" i="1"/>
  <c r="H160" i="1"/>
  <c r="H144" i="1" s="1"/>
  <c r="D160" i="1"/>
  <c r="G144" i="1"/>
  <c r="F144" i="1"/>
  <c r="K144" i="1"/>
  <c r="M144" i="1"/>
  <c r="E144" i="1"/>
  <c r="J144" i="1"/>
  <c r="L144" i="1"/>
  <c r="D145" i="1"/>
  <c r="M113" i="1"/>
  <c r="M112" i="1" s="1"/>
  <c r="I113" i="1"/>
  <c r="I112" i="1" s="1"/>
  <c r="I92" i="1" s="1"/>
  <c r="E113" i="1"/>
  <c r="E112" i="1" s="1"/>
  <c r="L113" i="1"/>
  <c r="L112" i="1" s="1"/>
  <c r="L92" i="1" s="1"/>
  <c r="H113" i="1"/>
  <c r="H112" i="1" s="1"/>
  <c r="D113" i="1"/>
  <c r="D112" i="1" s="1"/>
  <c r="J92" i="1"/>
  <c r="F92" i="1"/>
  <c r="K99" i="1"/>
  <c r="K92" i="1" s="1"/>
  <c r="G99" i="1"/>
  <c r="G92" i="1" s="1"/>
  <c r="M99" i="1"/>
  <c r="E99" i="1"/>
  <c r="E92" i="1" s="1"/>
  <c r="I99" i="1"/>
  <c r="L99" i="1"/>
  <c r="H99" i="1"/>
  <c r="D99" i="1"/>
  <c r="G56" i="1"/>
  <c r="M77" i="1"/>
  <c r="M74" i="1" s="1"/>
  <c r="M56" i="1" s="1"/>
  <c r="I77" i="1"/>
  <c r="I74" i="1" s="1"/>
  <c r="E77" i="1"/>
  <c r="E74" i="1" s="1"/>
  <c r="E56" i="1" s="1"/>
  <c r="F56" i="1"/>
  <c r="L77" i="1"/>
  <c r="L74" i="1" s="1"/>
  <c r="H77" i="1"/>
  <c r="H74" i="1" s="1"/>
  <c r="D77" i="1"/>
  <c r="D74" i="1" s="1"/>
  <c r="K56" i="1"/>
  <c r="J56" i="1"/>
  <c r="I56" i="1"/>
  <c r="L56" i="1"/>
  <c r="H56" i="1"/>
  <c r="D56" i="1"/>
  <c r="AC370" i="1" a="1"/>
  <c r="AC370" i="1" s="1"/>
  <c r="AB370" i="1" a="1"/>
  <c r="AB370" i="1" s="1"/>
  <c r="AA370" i="1" a="1"/>
  <c r="AA370" i="1" s="1"/>
  <c r="Z370" i="1" a="1"/>
  <c r="Z370" i="1" s="1"/>
  <c r="Y370" i="1" a="1"/>
  <c r="Y370" i="1" s="1"/>
  <c r="X370" i="1" a="1"/>
  <c r="X370" i="1" s="1"/>
  <c r="W370" i="1" a="1"/>
  <c r="W370" i="1" s="1"/>
  <c r="V370" i="1" a="1"/>
  <c r="V370" i="1" s="1"/>
  <c r="U370" i="1" a="1"/>
  <c r="U370" i="1" s="1"/>
  <c r="T370" i="1" a="1"/>
  <c r="T370" i="1" s="1"/>
  <c r="S370" i="1" a="1"/>
  <c r="S370" i="1" s="1"/>
  <c r="R370" i="1" a="1"/>
  <c r="R370" i="1" s="1"/>
  <c r="Q370" i="1" a="1"/>
  <c r="Q370" i="1" s="1"/>
  <c r="P370" i="1" a="1"/>
  <c r="P370" i="1" s="1"/>
  <c r="O370" i="1" a="1"/>
  <c r="O370" i="1" s="1"/>
  <c r="N370" i="1" a="1"/>
  <c r="N370" i="1" s="1"/>
  <c r="M370" i="1" a="1"/>
  <c r="M370" i="1" s="1"/>
  <c r="L370" i="1" a="1"/>
  <c r="L370" i="1" s="1"/>
  <c r="K370" i="1" a="1"/>
  <c r="K370" i="1" s="1"/>
  <c r="J370" i="1" a="1"/>
  <c r="J370" i="1" s="1"/>
  <c r="I370" i="1" a="1"/>
  <c r="I370" i="1" s="1"/>
  <c r="H370" i="1" a="1"/>
  <c r="H370" i="1" s="1"/>
  <c r="G370" i="1" a="1"/>
  <c r="G370" i="1" s="1"/>
  <c r="F370" i="1" a="1"/>
  <c r="F370" i="1" s="1"/>
  <c r="E370" i="1" a="1"/>
  <c r="E370" i="1" s="1"/>
  <c r="D370" i="1" a="1"/>
  <c r="D370" i="1" s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M355" i="1"/>
  <c r="L355" i="1"/>
  <c r="K355" i="1"/>
  <c r="J355" i="1"/>
  <c r="I355" i="1"/>
  <c r="H355" i="1"/>
  <c r="G355" i="1"/>
  <c r="F355" i="1"/>
  <c r="E355" i="1"/>
  <c r="D355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M348" i="1"/>
  <c r="L348" i="1"/>
  <c r="K348" i="1"/>
  <c r="J348" i="1"/>
  <c r="I348" i="1"/>
  <c r="H348" i="1"/>
  <c r="G348" i="1"/>
  <c r="F348" i="1"/>
  <c r="E348" i="1"/>
  <c r="D348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I344" i="1" s="1"/>
  <c r="I343" i="1" s="1"/>
  <c r="H345" i="1"/>
  <c r="G345" i="1"/>
  <c r="F345" i="1"/>
  <c r="E345" i="1"/>
  <c r="E344" i="1" s="1"/>
  <c r="E343" i="1" s="1"/>
  <c r="D345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AC341" i="1"/>
  <c r="AB341" i="1"/>
  <c r="AA341" i="1"/>
  <c r="Z341" i="1"/>
  <c r="Y341" i="1"/>
  <c r="Y339" i="1" s="1"/>
  <c r="X341" i="1"/>
  <c r="W341" i="1"/>
  <c r="V341" i="1"/>
  <c r="U341" i="1"/>
  <c r="U339" i="1" s="1"/>
  <c r="T341" i="1"/>
  <c r="S341" i="1"/>
  <c r="R341" i="1"/>
  <c r="Q341" i="1"/>
  <c r="Q339" i="1" s="1"/>
  <c r="P341" i="1"/>
  <c r="O341" i="1"/>
  <c r="N341" i="1"/>
  <c r="M341" i="1"/>
  <c r="L341" i="1"/>
  <c r="K341" i="1"/>
  <c r="J341" i="1"/>
  <c r="I341" i="1"/>
  <c r="I339" i="1" s="1"/>
  <c r="H341" i="1"/>
  <c r="G341" i="1"/>
  <c r="F341" i="1"/>
  <c r="E341" i="1"/>
  <c r="E339" i="1" s="1"/>
  <c r="D341" i="1"/>
  <c r="AC340" i="1"/>
  <c r="AB340" i="1"/>
  <c r="AA340" i="1"/>
  <c r="Z340" i="1"/>
  <c r="Z339" i="1" s="1"/>
  <c r="Y340" i="1"/>
  <c r="X340" i="1"/>
  <c r="W340" i="1"/>
  <c r="V340" i="1"/>
  <c r="U340" i="1"/>
  <c r="T340" i="1"/>
  <c r="S340" i="1"/>
  <c r="R340" i="1"/>
  <c r="R339" i="1" s="1"/>
  <c r="Q340" i="1"/>
  <c r="P340" i="1"/>
  <c r="O340" i="1"/>
  <c r="N340" i="1"/>
  <c r="M340" i="1"/>
  <c r="L340" i="1"/>
  <c r="K340" i="1"/>
  <c r="J340" i="1"/>
  <c r="J339" i="1" s="1"/>
  <c r="I340" i="1"/>
  <c r="H340" i="1"/>
  <c r="G340" i="1"/>
  <c r="F340" i="1"/>
  <c r="E340" i="1"/>
  <c r="D340" i="1"/>
  <c r="AC339" i="1"/>
  <c r="M339" i="1"/>
  <c r="M338" i="1"/>
  <c r="L338" i="1"/>
  <c r="K338" i="1"/>
  <c r="J338" i="1"/>
  <c r="I338" i="1"/>
  <c r="H338" i="1"/>
  <c r="G338" i="1"/>
  <c r="F338" i="1"/>
  <c r="E338" i="1"/>
  <c r="D338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AC335" i="1"/>
  <c r="AB335" i="1"/>
  <c r="AA335" i="1"/>
  <c r="Z335" i="1"/>
  <c r="Z332" i="1" s="1"/>
  <c r="Y335" i="1"/>
  <c r="X335" i="1"/>
  <c r="W335" i="1"/>
  <c r="V335" i="1"/>
  <c r="V332" i="1" s="1"/>
  <c r="U335" i="1"/>
  <c r="T335" i="1"/>
  <c r="S335" i="1"/>
  <c r="R335" i="1"/>
  <c r="R332" i="1" s="1"/>
  <c r="Q335" i="1"/>
  <c r="P335" i="1"/>
  <c r="O335" i="1"/>
  <c r="N335" i="1"/>
  <c r="M335" i="1"/>
  <c r="L335" i="1"/>
  <c r="K335" i="1"/>
  <c r="J335" i="1"/>
  <c r="J332" i="1" s="1"/>
  <c r="I335" i="1"/>
  <c r="H335" i="1"/>
  <c r="G335" i="1"/>
  <c r="F335" i="1"/>
  <c r="F332" i="1" s="1"/>
  <c r="E335" i="1"/>
  <c r="D335" i="1"/>
  <c r="AC333" i="1"/>
  <c r="AC332" i="1" s="1"/>
  <c r="AB333" i="1"/>
  <c r="AA333" i="1"/>
  <c r="Z333" i="1"/>
  <c r="Y333" i="1"/>
  <c r="Y332" i="1" s="1"/>
  <c r="X333" i="1"/>
  <c r="W333" i="1"/>
  <c r="V333" i="1"/>
  <c r="U333" i="1"/>
  <c r="U332" i="1" s="1"/>
  <c r="T333" i="1"/>
  <c r="S333" i="1"/>
  <c r="R333" i="1"/>
  <c r="Q333" i="1"/>
  <c r="Q332" i="1" s="1"/>
  <c r="P333" i="1"/>
  <c r="O333" i="1"/>
  <c r="N333" i="1"/>
  <c r="M333" i="1"/>
  <c r="M332" i="1" s="1"/>
  <c r="L333" i="1"/>
  <c r="K333" i="1"/>
  <c r="J333" i="1"/>
  <c r="I333" i="1"/>
  <c r="I332" i="1" s="1"/>
  <c r="H333" i="1"/>
  <c r="G333" i="1"/>
  <c r="F333" i="1"/>
  <c r="E333" i="1"/>
  <c r="E332" i="1" s="1"/>
  <c r="D333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M313" i="1"/>
  <c r="L313" i="1"/>
  <c r="K313" i="1"/>
  <c r="J313" i="1"/>
  <c r="I313" i="1"/>
  <c r="H313" i="1"/>
  <c r="G313" i="1"/>
  <c r="F313" i="1"/>
  <c r="E313" i="1"/>
  <c r="D313" i="1"/>
  <c r="AC312" i="1"/>
  <c r="AC311" i="1" s="1"/>
  <c r="AB312" i="1"/>
  <c r="AB311" i="1" s="1"/>
  <c r="AA312" i="1"/>
  <c r="Z312" i="1"/>
  <c r="Z311" i="1" s="1"/>
  <c r="Y312" i="1"/>
  <c r="Y311" i="1" s="1"/>
  <c r="X312" i="1"/>
  <c r="X311" i="1" s="1"/>
  <c r="W312" i="1"/>
  <c r="W311" i="1" s="1"/>
  <c r="V312" i="1"/>
  <c r="V311" i="1" s="1"/>
  <c r="U312" i="1"/>
  <c r="U311" i="1" s="1"/>
  <c r="T312" i="1"/>
  <c r="T311" i="1" s="1"/>
  <c r="S312" i="1"/>
  <c r="S311" i="1" s="1"/>
  <c r="R312" i="1"/>
  <c r="R311" i="1" s="1"/>
  <c r="Q312" i="1"/>
  <c r="P312" i="1"/>
  <c r="P311" i="1" s="1"/>
  <c r="O312" i="1"/>
  <c r="O311" i="1" s="1"/>
  <c r="N312" i="1"/>
  <c r="N311" i="1" s="1"/>
  <c r="M312" i="1"/>
  <c r="M311" i="1" s="1"/>
  <c r="L312" i="1"/>
  <c r="L311" i="1" s="1"/>
  <c r="K312" i="1"/>
  <c r="K311" i="1" s="1"/>
  <c r="J312" i="1"/>
  <c r="J311" i="1" s="1"/>
  <c r="I312" i="1"/>
  <c r="H312" i="1"/>
  <c r="H311" i="1" s="1"/>
  <c r="G312" i="1"/>
  <c r="G311" i="1" s="1"/>
  <c r="F312" i="1"/>
  <c r="F311" i="1" s="1"/>
  <c r="E312" i="1"/>
  <c r="E311" i="1" s="1"/>
  <c r="D312" i="1"/>
  <c r="D311" i="1" s="1"/>
  <c r="AA311" i="1"/>
  <c r="Q311" i="1"/>
  <c r="I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AC306" i="1"/>
  <c r="AC304" i="1" s="1"/>
  <c r="AB306" i="1"/>
  <c r="AB304" i="1" s="1"/>
  <c r="AA306" i="1"/>
  <c r="AA304" i="1" s="1"/>
  <c r="Z306" i="1"/>
  <c r="Y306" i="1"/>
  <c r="Y304" i="1" s="1"/>
  <c r="X306" i="1"/>
  <c r="X304" i="1" s="1"/>
  <c r="W306" i="1"/>
  <c r="W304" i="1" s="1"/>
  <c r="V306" i="1"/>
  <c r="U306" i="1"/>
  <c r="U304" i="1" s="1"/>
  <c r="T306" i="1"/>
  <c r="T304" i="1" s="1"/>
  <c r="S306" i="1"/>
  <c r="S304" i="1" s="1"/>
  <c r="R306" i="1"/>
  <c r="Q306" i="1"/>
  <c r="Q304" i="1" s="1"/>
  <c r="P306" i="1"/>
  <c r="P304" i="1" s="1"/>
  <c r="O306" i="1"/>
  <c r="O304" i="1" s="1"/>
  <c r="N306" i="1"/>
  <c r="M306" i="1"/>
  <c r="M304" i="1" s="1"/>
  <c r="L306" i="1"/>
  <c r="L304" i="1" s="1"/>
  <c r="K306" i="1"/>
  <c r="K304" i="1" s="1"/>
  <c r="J306" i="1"/>
  <c r="I306" i="1"/>
  <c r="I304" i="1" s="1"/>
  <c r="H306" i="1"/>
  <c r="H304" i="1" s="1"/>
  <c r="G306" i="1"/>
  <c r="G304" i="1" s="1"/>
  <c r="F306" i="1"/>
  <c r="E306" i="1"/>
  <c r="E304" i="1" s="1"/>
  <c r="D306" i="1"/>
  <c r="D304" i="1" s="1"/>
  <c r="Z304" i="1"/>
  <c r="V304" i="1"/>
  <c r="R304" i="1"/>
  <c r="N304" i="1"/>
  <c r="J304" i="1"/>
  <c r="F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M299" i="1"/>
  <c r="L299" i="1"/>
  <c r="K299" i="1"/>
  <c r="J299" i="1"/>
  <c r="I299" i="1"/>
  <c r="H299" i="1"/>
  <c r="G299" i="1"/>
  <c r="F299" i="1"/>
  <c r="E299" i="1"/>
  <c r="D299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AC294" i="1"/>
  <c r="AB294" i="1"/>
  <c r="AA294" i="1"/>
  <c r="Z294" i="1"/>
  <c r="Z292" i="1" s="1"/>
  <c r="Y294" i="1"/>
  <c r="X294" i="1"/>
  <c r="W294" i="1"/>
  <c r="V294" i="1"/>
  <c r="V292" i="1" s="1"/>
  <c r="U294" i="1"/>
  <c r="T294" i="1"/>
  <c r="S294" i="1"/>
  <c r="R294" i="1"/>
  <c r="R292" i="1" s="1"/>
  <c r="Q294" i="1"/>
  <c r="P294" i="1"/>
  <c r="O294" i="1"/>
  <c r="N294" i="1"/>
  <c r="N292" i="1" s="1"/>
  <c r="M294" i="1"/>
  <c r="L294" i="1"/>
  <c r="K294" i="1"/>
  <c r="J294" i="1"/>
  <c r="J292" i="1" s="1"/>
  <c r="I294" i="1"/>
  <c r="H294" i="1"/>
  <c r="G294" i="1"/>
  <c r="F294" i="1"/>
  <c r="F292" i="1" s="1"/>
  <c r="E294" i="1"/>
  <c r="D294" i="1"/>
  <c r="AC293" i="1"/>
  <c r="AB293" i="1"/>
  <c r="AA293" i="1"/>
  <c r="Z293" i="1"/>
  <c r="Y293" i="1"/>
  <c r="X293" i="1"/>
  <c r="X292" i="1" s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H292" i="1" s="1"/>
  <c r="G293" i="1"/>
  <c r="F293" i="1"/>
  <c r="E293" i="1"/>
  <c r="D293" i="1"/>
  <c r="M290" i="1"/>
  <c r="L290" i="1"/>
  <c r="K290" i="1"/>
  <c r="J290" i="1"/>
  <c r="I290" i="1"/>
  <c r="H290" i="1"/>
  <c r="G290" i="1"/>
  <c r="F290" i="1"/>
  <c r="E290" i="1"/>
  <c r="D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AC278" i="1"/>
  <c r="AB278" i="1"/>
  <c r="AA278" i="1"/>
  <c r="Z278" i="1"/>
  <c r="Z277" i="1" s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AC274" i="1"/>
  <c r="AB274" i="1"/>
  <c r="AA274" i="1"/>
  <c r="Z274" i="1"/>
  <c r="Y274" i="1"/>
  <c r="X274" i="1"/>
  <c r="W274" i="1"/>
  <c r="V274" i="1"/>
  <c r="U274" i="1"/>
  <c r="U271" i="1" s="1"/>
  <c r="T274" i="1"/>
  <c r="S274" i="1"/>
  <c r="R274" i="1"/>
  <c r="Q274" i="1"/>
  <c r="P274" i="1"/>
  <c r="O274" i="1"/>
  <c r="N274" i="1"/>
  <c r="M274" i="1"/>
  <c r="M271" i="1" s="1"/>
  <c r="L274" i="1"/>
  <c r="K274" i="1"/>
  <c r="J274" i="1"/>
  <c r="I274" i="1"/>
  <c r="H274" i="1"/>
  <c r="G274" i="1"/>
  <c r="F274" i="1"/>
  <c r="E274" i="1"/>
  <c r="E271" i="1" s="1"/>
  <c r="D274" i="1"/>
  <c r="AC273" i="1"/>
  <c r="AB273" i="1"/>
  <c r="AA273" i="1"/>
  <c r="Z273" i="1"/>
  <c r="Z271" i="1" s="1"/>
  <c r="Y273" i="1"/>
  <c r="X273" i="1"/>
  <c r="W273" i="1"/>
  <c r="V273" i="1"/>
  <c r="V271" i="1" s="1"/>
  <c r="U273" i="1"/>
  <c r="T273" i="1"/>
  <c r="S273" i="1"/>
  <c r="R273" i="1"/>
  <c r="R271" i="1" s="1"/>
  <c r="Q273" i="1"/>
  <c r="P273" i="1"/>
  <c r="O273" i="1"/>
  <c r="N273" i="1"/>
  <c r="N271" i="1" s="1"/>
  <c r="M273" i="1"/>
  <c r="L273" i="1"/>
  <c r="K273" i="1"/>
  <c r="J273" i="1"/>
  <c r="J271" i="1" s="1"/>
  <c r="I273" i="1"/>
  <c r="H273" i="1"/>
  <c r="G273" i="1"/>
  <c r="F273" i="1"/>
  <c r="F271" i="1" s="1"/>
  <c r="E273" i="1"/>
  <c r="D273" i="1"/>
  <c r="Y271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M262" i="1"/>
  <c r="L262" i="1"/>
  <c r="K262" i="1"/>
  <c r="J262" i="1"/>
  <c r="I262" i="1"/>
  <c r="I261" i="1" s="1"/>
  <c r="H262" i="1"/>
  <c r="G262" i="1"/>
  <c r="F262" i="1"/>
  <c r="E262" i="1"/>
  <c r="E261" i="1" s="1"/>
  <c r="D262" i="1"/>
  <c r="D261" i="1" s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AC253" i="1"/>
  <c r="AB253" i="1"/>
  <c r="AA253" i="1"/>
  <c r="Z253" i="1"/>
  <c r="Y253" i="1"/>
  <c r="X253" i="1"/>
  <c r="W253" i="1"/>
  <c r="V253" i="1"/>
  <c r="U253" i="1"/>
  <c r="T253" i="1"/>
  <c r="S253" i="1"/>
  <c r="S252" i="1" s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W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AC248" i="1"/>
  <c r="AB248" i="1"/>
  <c r="AB247" i="1" s="1"/>
  <c r="AA248" i="1"/>
  <c r="Z248" i="1"/>
  <c r="Y248" i="1"/>
  <c r="X248" i="1"/>
  <c r="X247" i="1" s="1"/>
  <c r="W248" i="1"/>
  <c r="V248" i="1"/>
  <c r="U248" i="1"/>
  <c r="T248" i="1"/>
  <c r="T247" i="1" s="1"/>
  <c r="S248" i="1"/>
  <c r="R248" i="1"/>
  <c r="Q248" i="1"/>
  <c r="P248" i="1"/>
  <c r="P247" i="1" s="1"/>
  <c r="O248" i="1"/>
  <c r="N248" i="1"/>
  <c r="M248" i="1"/>
  <c r="L248" i="1"/>
  <c r="L247" i="1" s="1"/>
  <c r="K248" i="1"/>
  <c r="J248" i="1"/>
  <c r="I248" i="1"/>
  <c r="H248" i="1"/>
  <c r="H247" i="1" s="1"/>
  <c r="G248" i="1"/>
  <c r="F248" i="1"/>
  <c r="E248" i="1"/>
  <c r="D248" i="1"/>
  <c r="D247" i="1" s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AC244" i="1"/>
  <c r="AC243" i="1" s="1"/>
  <c r="AB244" i="1"/>
  <c r="AB243" i="1" s="1"/>
  <c r="AA244" i="1"/>
  <c r="Z244" i="1"/>
  <c r="Y244" i="1"/>
  <c r="X244" i="1"/>
  <c r="X243" i="1" s="1"/>
  <c r="W244" i="1"/>
  <c r="V244" i="1"/>
  <c r="U244" i="1"/>
  <c r="T244" i="1"/>
  <c r="T243" i="1" s="1"/>
  <c r="S244" i="1"/>
  <c r="R244" i="1"/>
  <c r="Q244" i="1"/>
  <c r="P244" i="1"/>
  <c r="P243" i="1" s="1"/>
  <c r="O244" i="1"/>
  <c r="N244" i="1"/>
  <c r="M244" i="1"/>
  <c r="L244" i="1"/>
  <c r="L243" i="1" s="1"/>
  <c r="K244" i="1"/>
  <c r="J244" i="1"/>
  <c r="I244" i="1"/>
  <c r="H244" i="1"/>
  <c r="H243" i="1" s="1"/>
  <c r="G244" i="1"/>
  <c r="F244" i="1"/>
  <c r="E244" i="1"/>
  <c r="D244" i="1"/>
  <c r="D243" i="1" s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AC241" i="1"/>
  <c r="AB241" i="1"/>
  <c r="AA241" i="1"/>
  <c r="Z241" i="1"/>
  <c r="Y241" i="1"/>
  <c r="Y239" i="1" s="1"/>
  <c r="X241" i="1"/>
  <c r="W241" i="1"/>
  <c r="V241" i="1"/>
  <c r="U241" i="1"/>
  <c r="U239" i="1" s="1"/>
  <c r="T241" i="1"/>
  <c r="S241" i="1"/>
  <c r="R241" i="1"/>
  <c r="Q241" i="1"/>
  <c r="Q239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E239" i="1" s="1"/>
  <c r="D241" i="1"/>
  <c r="AC240" i="1"/>
  <c r="AB240" i="1"/>
  <c r="AA240" i="1"/>
  <c r="AA239" i="1" s="1"/>
  <c r="Z240" i="1"/>
  <c r="Y240" i="1"/>
  <c r="X240" i="1"/>
  <c r="W240" i="1"/>
  <c r="W239" i="1" s="1"/>
  <c r="V240" i="1"/>
  <c r="U240" i="1"/>
  <c r="T240" i="1"/>
  <c r="S240" i="1"/>
  <c r="S239" i="1" s="1"/>
  <c r="R240" i="1"/>
  <c r="Q240" i="1"/>
  <c r="P240" i="1"/>
  <c r="O240" i="1"/>
  <c r="O239" i="1" s="1"/>
  <c r="N240" i="1"/>
  <c r="M240" i="1"/>
  <c r="L240" i="1"/>
  <c r="K240" i="1"/>
  <c r="K239" i="1" s="1"/>
  <c r="J240" i="1"/>
  <c r="I240" i="1"/>
  <c r="H240" i="1"/>
  <c r="G240" i="1"/>
  <c r="G239" i="1" s="1"/>
  <c r="F240" i="1"/>
  <c r="E240" i="1"/>
  <c r="D240" i="1"/>
  <c r="AC239" i="1"/>
  <c r="M239" i="1"/>
  <c r="I239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M232" i="1"/>
  <c r="L232" i="1"/>
  <c r="K232" i="1"/>
  <c r="J232" i="1"/>
  <c r="I232" i="1"/>
  <c r="H232" i="1"/>
  <c r="G232" i="1"/>
  <c r="F232" i="1"/>
  <c r="E232" i="1"/>
  <c r="D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M227" i="1"/>
  <c r="L227" i="1"/>
  <c r="K227" i="1"/>
  <c r="J227" i="1"/>
  <c r="I227" i="1"/>
  <c r="H227" i="1"/>
  <c r="G227" i="1"/>
  <c r="F227" i="1"/>
  <c r="E227" i="1"/>
  <c r="D227" i="1"/>
  <c r="AC226" i="1"/>
  <c r="AC221" i="1" s="1"/>
  <c r="AB226" i="1"/>
  <c r="AA226" i="1"/>
  <c r="AA221" i="1" s="1"/>
  <c r="Z226" i="1"/>
  <c r="Z221" i="1" s="1"/>
  <c r="Y226" i="1"/>
  <c r="Y221" i="1" s="1"/>
  <c r="X226" i="1"/>
  <c r="X221" i="1" s="1"/>
  <c r="W226" i="1"/>
  <c r="W221" i="1" s="1"/>
  <c r="V226" i="1"/>
  <c r="U226" i="1"/>
  <c r="U221" i="1" s="1"/>
  <c r="T226" i="1"/>
  <c r="S226" i="1"/>
  <c r="S221" i="1" s="1"/>
  <c r="R226" i="1"/>
  <c r="Q226" i="1"/>
  <c r="Q221" i="1" s="1"/>
  <c r="P226" i="1"/>
  <c r="P221" i="1" s="1"/>
  <c r="O226" i="1"/>
  <c r="O221" i="1" s="1"/>
  <c r="N226" i="1"/>
  <c r="N221" i="1" s="1"/>
  <c r="M226" i="1"/>
  <c r="M221" i="1" s="1"/>
  <c r="L226" i="1"/>
  <c r="L221" i="1" s="1"/>
  <c r="K226" i="1"/>
  <c r="K221" i="1" s="1"/>
  <c r="J226" i="1"/>
  <c r="J221" i="1" s="1"/>
  <c r="I226" i="1"/>
  <c r="I221" i="1" s="1"/>
  <c r="H226" i="1"/>
  <c r="H221" i="1" s="1"/>
  <c r="G226" i="1"/>
  <c r="G221" i="1" s="1"/>
  <c r="F226" i="1"/>
  <c r="F221" i="1" s="1"/>
  <c r="E226" i="1"/>
  <c r="E221" i="1" s="1"/>
  <c r="D226" i="1"/>
  <c r="D221" i="1" s="1"/>
  <c r="AB221" i="1"/>
  <c r="V221" i="1"/>
  <c r="T221" i="1"/>
  <c r="R221" i="1"/>
  <c r="AD189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AC179" i="1"/>
  <c r="AC355" i="1" s="1"/>
  <c r="AB179" i="1"/>
  <c r="AB355" i="1" s="1"/>
  <c r="AA179" i="1"/>
  <c r="AA355" i="1" s="1"/>
  <c r="Z179" i="1"/>
  <c r="Z355" i="1" s="1"/>
  <c r="Y179" i="1"/>
  <c r="Y355" i="1" s="1"/>
  <c r="X179" i="1"/>
  <c r="X355" i="1" s="1"/>
  <c r="W179" i="1"/>
  <c r="W355" i="1" s="1"/>
  <c r="V179" i="1"/>
  <c r="V355" i="1" s="1"/>
  <c r="U179" i="1"/>
  <c r="U355" i="1" s="1"/>
  <c r="T179" i="1"/>
  <c r="T355" i="1" s="1"/>
  <c r="S179" i="1"/>
  <c r="S355" i="1" s="1"/>
  <c r="R179" i="1"/>
  <c r="R355" i="1" s="1"/>
  <c r="Q179" i="1"/>
  <c r="Q355" i="1" s="1"/>
  <c r="P179" i="1"/>
  <c r="P355" i="1" s="1"/>
  <c r="O179" i="1"/>
  <c r="O355" i="1" s="1"/>
  <c r="N179" i="1"/>
  <c r="N355" i="1" s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AC162" i="1"/>
  <c r="AC348" i="1" s="1"/>
  <c r="AB162" i="1"/>
  <c r="AB348" i="1" s="1"/>
  <c r="AA162" i="1"/>
  <c r="AA348" i="1" s="1"/>
  <c r="Z162" i="1"/>
  <c r="Z348" i="1" s="1"/>
  <c r="Y162" i="1"/>
  <c r="Y348" i="1" s="1"/>
  <c r="X162" i="1"/>
  <c r="X348" i="1" s="1"/>
  <c r="W162" i="1"/>
  <c r="W348" i="1" s="1"/>
  <c r="V162" i="1"/>
  <c r="V348" i="1" s="1"/>
  <c r="U162" i="1"/>
  <c r="U348" i="1" s="1"/>
  <c r="T162" i="1"/>
  <c r="T348" i="1" s="1"/>
  <c r="S162" i="1"/>
  <c r="S348" i="1" s="1"/>
  <c r="R162" i="1"/>
  <c r="R348" i="1" s="1"/>
  <c r="Q162" i="1"/>
  <c r="Q348" i="1" s="1"/>
  <c r="P162" i="1"/>
  <c r="P348" i="1" s="1"/>
  <c r="O162" i="1"/>
  <c r="O348" i="1" s="1"/>
  <c r="N162" i="1"/>
  <c r="N348" i="1" s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AC147" i="1"/>
  <c r="AC338" i="1" s="1"/>
  <c r="AC336" i="1" s="1"/>
  <c r="AB147" i="1"/>
  <c r="AB338" i="1" s="1"/>
  <c r="AA147" i="1"/>
  <c r="AA338" i="1" s="1"/>
  <c r="Z147" i="1"/>
  <c r="Z338" i="1" s="1"/>
  <c r="Y147" i="1"/>
  <c r="Y338" i="1" s="1"/>
  <c r="Y336" i="1" s="1"/>
  <c r="X147" i="1"/>
  <c r="X338" i="1" s="1"/>
  <c r="W147" i="1"/>
  <c r="W338" i="1" s="1"/>
  <c r="W336" i="1" s="1"/>
  <c r="V147" i="1"/>
  <c r="V338" i="1" s="1"/>
  <c r="U147" i="1"/>
  <c r="U338" i="1" s="1"/>
  <c r="U336" i="1" s="1"/>
  <c r="T147" i="1"/>
  <c r="T338" i="1" s="1"/>
  <c r="S147" i="1"/>
  <c r="S338" i="1" s="1"/>
  <c r="R147" i="1"/>
  <c r="R338" i="1" s="1"/>
  <c r="Q147" i="1"/>
  <c r="Q338" i="1" s="1"/>
  <c r="Q336" i="1" s="1"/>
  <c r="P147" i="1"/>
  <c r="P338" i="1" s="1"/>
  <c r="O147" i="1"/>
  <c r="O338" i="1" s="1"/>
  <c r="O336" i="1" s="1"/>
  <c r="N147" i="1"/>
  <c r="N338" i="1" s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AC134" i="1"/>
  <c r="AC184" i="1" s="1"/>
  <c r="AB134" i="1"/>
  <c r="AB184" i="1" s="1"/>
  <c r="AA134" i="1"/>
  <c r="AA184" i="1" s="1"/>
  <c r="Z134" i="1"/>
  <c r="Z184" i="1" s="1"/>
  <c r="Y134" i="1"/>
  <c r="Y184" i="1" s="1"/>
  <c r="X134" i="1"/>
  <c r="X184" i="1" s="1"/>
  <c r="W134" i="1"/>
  <c r="W184" i="1" s="1"/>
  <c r="V134" i="1"/>
  <c r="V184" i="1" s="1"/>
  <c r="U134" i="1"/>
  <c r="U184" i="1" s="1"/>
  <c r="T134" i="1"/>
  <c r="T184" i="1" s="1"/>
  <c r="S134" i="1"/>
  <c r="S184" i="1" s="1"/>
  <c r="R134" i="1"/>
  <c r="R184" i="1" s="1"/>
  <c r="Q134" i="1"/>
  <c r="Q184" i="1" s="1"/>
  <c r="P134" i="1"/>
  <c r="P184" i="1" s="1"/>
  <c r="O134" i="1"/>
  <c r="O184" i="1" s="1"/>
  <c r="N13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AC106" i="1"/>
  <c r="AB106" i="1"/>
  <c r="AA106" i="1"/>
  <c r="Z106" i="1"/>
  <c r="Y106" i="1"/>
  <c r="X106" i="1"/>
  <c r="W106" i="1"/>
  <c r="W105" i="1" s="1"/>
  <c r="V106" i="1"/>
  <c r="V105" i="1" s="1"/>
  <c r="V99" i="1" s="1"/>
  <c r="U106" i="1"/>
  <c r="U105" i="1" s="1"/>
  <c r="T106" i="1"/>
  <c r="T105" i="1" s="1"/>
  <c r="S106" i="1"/>
  <c r="S105" i="1" s="1"/>
  <c r="R106" i="1"/>
  <c r="R105" i="1" s="1"/>
  <c r="R99" i="1" s="1"/>
  <c r="Q106" i="1"/>
  <c r="Q105" i="1" s="1"/>
  <c r="P106" i="1"/>
  <c r="O106" i="1"/>
  <c r="O105" i="1" s="1"/>
  <c r="N106" i="1"/>
  <c r="N105" i="1" s="1"/>
  <c r="AC105" i="1"/>
  <c r="AB105" i="1"/>
  <c r="AA105" i="1"/>
  <c r="Z105" i="1"/>
  <c r="Y105" i="1"/>
  <c r="X105" i="1"/>
  <c r="P105" i="1"/>
  <c r="AC101" i="1"/>
  <c r="AC299" i="1" s="1"/>
  <c r="AC298" i="1" s="1"/>
  <c r="AB101" i="1"/>
  <c r="AA101" i="1"/>
  <c r="Z101" i="1"/>
  <c r="Y101" i="1"/>
  <c r="Y299" i="1" s="1"/>
  <c r="Y298" i="1" s="1"/>
  <c r="X101" i="1"/>
  <c r="W101" i="1"/>
  <c r="V101" i="1"/>
  <c r="U101" i="1"/>
  <c r="U299" i="1" s="1"/>
  <c r="U298" i="1" s="1"/>
  <c r="T101" i="1"/>
  <c r="S101" i="1"/>
  <c r="R101" i="1"/>
  <c r="Q101" i="1"/>
  <c r="Q299" i="1" s="1"/>
  <c r="Q298" i="1" s="1"/>
  <c r="P101" i="1"/>
  <c r="O101" i="1"/>
  <c r="N101" i="1"/>
  <c r="AC100" i="1"/>
  <c r="AB100" i="1"/>
  <c r="AA100" i="1"/>
  <c r="Z100" i="1"/>
  <c r="Y100" i="1"/>
  <c r="Y99" i="1" s="1"/>
  <c r="X100" i="1"/>
  <c r="X99" i="1" s="1"/>
  <c r="W100" i="1"/>
  <c r="V100" i="1"/>
  <c r="U100" i="1"/>
  <c r="U99" i="1" s="1"/>
  <c r="T100" i="1"/>
  <c r="S100" i="1"/>
  <c r="R100" i="1"/>
  <c r="Q100" i="1"/>
  <c r="Q99" i="1" s="1"/>
  <c r="P100" i="1"/>
  <c r="P99" i="1" s="1"/>
  <c r="P92" i="1" s="1"/>
  <c r="O100" i="1"/>
  <c r="N100" i="1"/>
  <c r="AC99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AC89" i="1"/>
  <c r="AC313" i="1" s="1"/>
  <c r="AB89" i="1"/>
  <c r="AB313" i="1" s="1"/>
  <c r="AA89" i="1"/>
  <c r="AA313" i="1" s="1"/>
  <c r="Z89" i="1"/>
  <c r="Z313" i="1" s="1"/>
  <c r="Y89" i="1"/>
  <c r="Y313" i="1" s="1"/>
  <c r="X89" i="1"/>
  <c r="X313" i="1" s="1"/>
  <c r="W89" i="1"/>
  <c r="W313" i="1" s="1"/>
  <c r="V89" i="1"/>
  <c r="V313" i="1" s="1"/>
  <c r="U89" i="1"/>
  <c r="U313" i="1" s="1"/>
  <c r="T89" i="1"/>
  <c r="T313" i="1" s="1"/>
  <c r="S89" i="1"/>
  <c r="S313" i="1" s="1"/>
  <c r="R89" i="1"/>
  <c r="R313" i="1" s="1"/>
  <c r="Q89" i="1"/>
  <c r="Q313" i="1" s="1"/>
  <c r="P89" i="1"/>
  <c r="P313" i="1" s="1"/>
  <c r="O89" i="1"/>
  <c r="O313" i="1" s="1"/>
  <c r="N89" i="1"/>
  <c r="N313" i="1" s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N77" i="1" s="1"/>
  <c r="N74" i="1" s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AC71" i="1"/>
  <c r="AC290" i="1" s="1"/>
  <c r="AB71" i="1"/>
  <c r="AB290" i="1" s="1"/>
  <c r="AA71" i="1"/>
  <c r="AA290" i="1" s="1"/>
  <c r="Z71" i="1"/>
  <c r="Z290" i="1" s="1"/>
  <c r="Y71" i="1"/>
  <c r="Y290" i="1" s="1"/>
  <c r="X71" i="1"/>
  <c r="X290" i="1" s="1"/>
  <c r="W71" i="1"/>
  <c r="W290" i="1" s="1"/>
  <c r="V71" i="1"/>
  <c r="V290" i="1" s="1"/>
  <c r="U71" i="1"/>
  <c r="U290" i="1" s="1"/>
  <c r="T71" i="1"/>
  <c r="T290" i="1" s="1"/>
  <c r="S71" i="1"/>
  <c r="S290" i="1" s="1"/>
  <c r="R71" i="1"/>
  <c r="R290" i="1" s="1"/>
  <c r="Q71" i="1"/>
  <c r="Q290" i="1" s="1"/>
  <c r="P71" i="1"/>
  <c r="P290" i="1" s="1"/>
  <c r="O71" i="1"/>
  <c r="O290" i="1" s="1"/>
  <c r="N71" i="1"/>
  <c r="N290" i="1" s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AC57" i="1"/>
  <c r="AB57" i="1"/>
  <c r="AA57" i="1"/>
  <c r="AA56" i="1" s="1"/>
  <c r="Z57" i="1"/>
  <c r="Z56" i="1" s="1"/>
  <c r="Y57" i="1"/>
  <c r="Y56" i="1" s="1"/>
  <c r="X57" i="1"/>
  <c r="X56" i="1" s="1"/>
  <c r="W57" i="1"/>
  <c r="W56" i="1" s="1"/>
  <c r="V57" i="1"/>
  <c r="V56" i="1" s="1"/>
  <c r="U57" i="1"/>
  <c r="U56" i="1" s="1"/>
  <c r="T57" i="1"/>
  <c r="T56" i="1" s="1"/>
  <c r="S57" i="1"/>
  <c r="S56" i="1" s="1"/>
  <c r="R57" i="1"/>
  <c r="R56" i="1" s="1"/>
  <c r="Q57" i="1"/>
  <c r="Q56" i="1" s="1"/>
  <c r="P57" i="1"/>
  <c r="P56" i="1" s="1"/>
  <c r="O57" i="1"/>
  <c r="O56" i="1" s="1"/>
  <c r="N57" i="1"/>
  <c r="AB56" i="1"/>
  <c r="AC55" i="1"/>
  <c r="AC133" i="1" s="1"/>
  <c r="AC188" i="1" s="1"/>
  <c r="AB55" i="1"/>
  <c r="AB133" i="1" s="1"/>
  <c r="AB188" i="1" s="1"/>
  <c r="AA55" i="1"/>
  <c r="AA133" i="1" s="1"/>
  <c r="AA188" i="1" s="1"/>
  <c r="Z55" i="1"/>
  <c r="Z133" i="1" s="1"/>
  <c r="Z188" i="1" s="1"/>
  <c r="Y55" i="1"/>
  <c r="Y133" i="1" s="1"/>
  <c r="Y188" i="1" s="1"/>
  <c r="X55" i="1"/>
  <c r="X133" i="1" s="1"/>
  <c r="X188" i="1" s="1"/>
  <c r="W55" i="1"/>
  <c r="W133" i="1" s="1"/>
  <c r="W188" i="1" s="1"/>
  <c r="V55" i="1"/>
  <c r="V133" i="1" s="1"/>
  <c r="V188" i="1" s="1"/>
  <c r="U55" i="1"/>
  <c r="U133" i="1" s="1"/>
  <c r="U188" i="1" s="1"/>
  <c r="T55" i="1"/>
  <c r="T133" i="1" s="1"/>
  <c r="T188" i="1" s="1"/>
  <c r="S55" i="1"/>
  <c r="S133" i="1" s="1"/>
  <c r="S188" i="1" s="1"/>
  <c r="R55" i="1"/>
  <c r="R133" i="1" s="1"/>
  <c r="R188" i="1" s="1"/>
  <c r="Q55" i="1"/>
  <c r="Q133" i="1" s="1"/>
  <c r="Q188" i="1" s="1"/>
  <c r="P55" i="1"/>
  <c r="P133" i="1" s="1"/>
  <c r="P188" i="1" s="1"/>
  <c r="O55" i="1"/>
  <c r="O133" i="1" s="1"/>
  <c r="O188" i="1" s="1"/>
  <c r="N55" i="1"/>
  <c r="N133" i="1" s="1"/>
  <c r="N188" i="1" s="1"/>
  <c r="AC46" i="1"/>
  <c r="AC262" i="1" s="1"/>
  <c r="AC261" i="1" s="1"/>
  <c r="AB46" i="1"/>
  <c r="AB262" i="1" s="1"/>
  <c r="AA46" i="1"/>
  <c r="AA262" i="1" s="1"/>
  <c r="AA261" i="1" s="1"/>
  <c r="Z46" i="1"/>
  <c r="Z262" i="1" s="1"/>
  <c r="Y46" i="1"/>
  <c r="Y262" i="1" s="1"/>
  <c r="Y261" i="1" s="1"/>
  <c r="X46" i="1"/>
  <c r="X262" i="1" s="1"/>
  <c r="W46" i="1"/>
  <c r="W262" i="1" s="1"/>
  <c r="W261" i="1" s="1"/>
  <c r="V46" i="1"/>
  <c r="V262" i="1" s="1"/>
  <c r="U46" i="1"/>
  <c r="U262" i="1" s="1"/>
  <c r="T46" i="1"/>
  <c r="T262" i="1" s="1"/>
  <c r="S46" i="1"/>
  <c r="S262" i="1" s="1"/>
  <c r="S261" i="1" s="1"/>
  <c r="R46" i="1"/>
  <c r="R262" i="1" s="1"/>
  <c r="Q46" i="1"/>
  <c r="Q262" i="1" s="1"/>
  <c r="Q261" i="1" s="1"/>
  <c r="P46" i="1"/>
  <c r="P262" i="1" s="1"/>
  <c r="O46" i="1"/>
  <c r="O262" i="1" s="1"/>
  <c r="O261" i="1" s="1"/>
  <c r="N46" i="1"/>
  <c r="N262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AC15" i="1"/>
  <c r="AC232" i="1" s="1"/>
  <c r="AB15" i="1"/>
  <c r="AB232" i="1" s="1"/>
  <c r="AA15" i="1"/>
  <c r="AA232" i="1" s="1"/>
  <c r="Z15" i="1"/>
  <c r="Z232" i="1" s="1"/>
  <c r="Y15" i="1"/>
  <c r="Y232" i="1" s="1"/>
  <c r="X15" i="1"/>
  <c r="X232" i="1" s="1"/>
  <c r="W15" i="1"/>
  <c r="W232" i="1" s="1"/>
  <c r="V15" i="1"/>
  <c r="V232" i="1" s="1"/>
  <c r="U15" i="1"/>
  <c r="U232" i="1" s="1"/>
  <c r="T15" i="1"/>
  <c r="T232" i="1" s="1"/>
  <c r="S15" i="1"/>
  <c r="S232" i="1" s="1"/>
  <c r="R15" i="1"/>
  <c r="R232" i="1" s="1"/>
  <c r="Q15" i="1"/>
  <c r="Q232" i="1" s="1"/>
  <c r="P15" i="1"/>
  <c r="P232" i="1" s="1"/>
  <c r="O15" i="1"/>
  <c r="O232" i="1" s="1"/>
  <c r="N15" i="1"/>
  <c r="AC10" i="1"/>
  <c r="AC21" i="1" s="1"/>
  <c r="AB10" i="1"/>
  <c r="AA10" i="1"/>
  <c r="AA227" i="1" s="1"/>
  <c r="AA238" i="1" s="1"/>
  <c r="Z10" i="1"/>
  <c r="Z227" i="1" s="1"/>
  <c r="Y10" i="1"/>
  <c r="Y21" i="1" s="1"/>
  <c r="Y30" i="1" s="1"/>
  <c r="Y42" i="1" s="1"/>
  <c r="Y45" i="1" s="1"/>
  <c r="Y50" i="1" s="1"/>
  <c r="X10" i="1"/>
  <c r="W10" i="1"/>
  <c r="W227" i="1" s="1"/>
  <c r="W238" i="1" s="1"/>
  <c r="V10" i="1"/>
  <c r="V227" i="1" s="1"/>
  <c r="V238" i="1" s="1"/>
  <c r="U10" i="1"/>
  <c r="U21" i="1" s="1"/>
  <c r="U30" i="1" s="1"/>
  <c r="U42" i="1" s="1"/>
  <c r="U45" i="1" s="1"/>
  <c r="U50" i="1" s="1"/>
  <c r="T10" i="1"/>
  <c r="S10" i="1"/>
  <c r="S21" i="1" s="1"/>
  <c r="S30" i="1" s="1"/>
  <c r="S42" i="1" s="1"/>
  <c r="S45" i="1" s="1"/>
  <c r="S50" i="1" s="1"/>
  <c r="R10" i="1"/>
  <c r="R227" i="1" s="1"/>
  <c r="Q10" i="1"/>
  <c r="Q227" i="1" s="1"/>
  <c r="Q238" i="1" s="1"/>
  <c r="P10" i="1"/>
  <c r="O10" i="1"/>
  <c r="O227" i="1" s="1"/>
  <c r="O238" i="1" s="1"/>
  <c r="N10" i="1"/>
  <c r="N227" i="1" s="1"/>
  <c r="AD9" i="1"/>
  <c r="D144" i="1" l="1"/>
  <c r="D92" i="1"/>
  <c r="H92" i="1"/>
  <c r="M92" i="1"/>
  <c r="V92" i="1"/>
  <c r="F243" i="1"/>
  <c r="M261" i="1"/>
  <c r="N277" i="1"/>
  <c r="M344" i="1"/>
  <c r="M343" i="1" s="1"/>
  <c r="N56" i="1"/>
  <c r="AB99" i="1"/>
  <c r="AB92" i="1" s="1"/>
  <c r="T99" i="1"/>
  <c r="T92" i="1" s="1"/>
  <c r="P336" i="1"/>
  <c r="T336" i="1"/>
  <c r="X336" i="1"/>
  <c r="AB336" i="1"/>
  <c r="F239" i="1"/>
  <c r="J239" i="1"/>
  <c r="N239" i="1"/>
  <c r="R239" i="1"/>
  <c r="V239" i="1"/>
  <c r="Z239" i="1"/>
  <c r="G243" i="1"/>
  <c r="K243" i="1"/>
  <c r="O243" i="1"/>
  <c r="S243" i="1"/>
  <c r="W243" i="1"/>
  <c r="AA243" i="1"/>
  <c r="M243" i="1"/>
  <c r="G247" i="1"/>
  <c r="K247" i="1"/>
  <c r="O247" i="1"/>
  <c r="S247" i="1"/>
  <c r="W247" i="1"/>
  <c r="AA247" i="1"/>
  <c r="G285" i="1"/>
  <c r="K285" i="1"/>
  <c r="O285" i="1"/>
  <c r="S285" i="1"/>
  <c r="W285" i="1"/>
  <c r="E292" i="1"/>
  <c r="I292" i="1"/>
  <c r="M292" i="1"/>
  <c r="Q292" i="1"/>
  <c r="U292" i="1"/>
  <c r="Y292" i="1"/>
  <c r="AC292" i="1"/>
  <c r="H307" i="1"/>
  <c r="X307" i="1"/>
  <c r="N332" i="1"/>
  <c r="R92" i="1"/>
  <c r="X92" i="1"/>
  <c r="N261" i="1"/>
  <c r="R261" i="1"/>
  <c r="V261" i="1"/>
  <c r="Z261" i="1"/>
  <c r="AC56" i="1"/>
  <c r="P299" i="1"/>
  <c r="T299" i="1"/>
  <c r="X299" i="1"/>
  <c r="X298" i="1" s="1"/>
  <c r="X291" i="1" s="1"/>
  <c r="AB299" i="1"/>
  <c r="Z99" i="1"/>
  <c r="Z92" i="1" s="1"/>
  <c r="N99" i="1"/>
  <c r="N344" i="1"/>
  <c r="N343" i="1" s="1"/>
  <c r="E243" i="1"/>
  <c r="U243" i="1"/>
  <c r="E247" i="1"/>
  <c r="I247" i="1"/>
  <c r="M247" i="1"/>
  <c r="Q247" i="1"/>
  <c r="U247" i="1"/>
  <c r="E252" i="1"/>
  <c r="I252" i="1"/>
  <c r="M252" i="1"/>
  <c r="Q252" i="1"/>
  <c r="U252" i="1"/>
  <c r="Y252" i="1"/>
  <c r="AC252" i="1"/>
  <c r="G252" i="1"/>
  <c r="K252" i="1"/>
  <c r="O252" i="1"/>
  <c r="AA252" i="1"/>
  <c r="H261" i="1"/>
  <c r="L261" i="1"/>
  <c r="J277" i="1"/>
  <c r="N285" i="1"/>
  <c r="D307" i="1"/>
  <c r="L307" i="1"/>
  <c r="P307" i="1"/>
  <c r="T307" i="1"/>
  <c r="AB307" i="1"/>
  <c r="E318" i="1"/>
  <c r="I318" i="1"/>
  <c r="M318" i="1"/>
  <c r="Q318" i="1"/>
  <c r="U318" i="1"/>
  <c r="F336" i="1"/>
  <c r="J336" i="1"/>
  <c r="D339" i="1"/>
  <c r="H339" i="1"/>
  <c r="L339" i="1"/>
  <c r="P339" i="1"/>
  <c r="T371" i="1"/>
  <c r="X339" i="1"/>
  <c r="AB371" i="1"/>
  <c r="Z130" i="1"/>
  <c r="N92" i="1"/>
  <c r="N130" i="1" s="1"/>
  <c r="N185" i="1" s="1"/>
  <c r="AC92" i="1"/>
  <c r="Y92" i="1"/>
  <c r="Y130" i="1" s="1"/>
  <c r="Y185" i="1" s="1"/>
  <c r="AA99" i="1"/>
  <c r="AA92" i="1" s="1"/>
  <c r="O99" i="1"/>
  <c r="O92" i="1" s="1"/>
  <c r="O130" i="1" s="1"/>
  <c r="O185" i="1" s="1"/>
  <c r="W99" i="1"/>
  <c r="J243" i="1"/>
  <c r="N243" i="1"/>
  <c r="R243" i="1"/>
  <c r="V243" i="1"/>
  <c r="Z243" i="1"/>
  <c r="F252" i="1"/>
  <c r="J252" i="1"/>
  <c r="N252" i="1"/>
  <c r="R252" i="1"/>
  <c r="V252" i="1"/>
  <c r="Z252" i="1"/>
  <c r="D252" i="1"/>
  <c r="L252" i="1"/>
  <c r="X252" i="1"/>
  <c r="I271" i="1"/>
  <c r="AC271" i="1"/>
  <c r="G271" i="1"/>
  <c r="G270" i="1" s="1"/>
  <c r="G225" i="1" s="1"/>
  <c r="G277" i="1"/>
  <c r="K277" i="1"/>
  <c r="O277" i="1"/>
  <c r="S277" i="1"/>
  <c r="W277" i="1"/>
  <c r="AA277" i="1"/>
  <c r="G307" i="1"/>
  <c r="K307" i="1"/>
  <c r="O307" i="1"/>
  <c r="S307" i="1"/>
  <c r="W307" i="1"/>
  <c r="AA307" i="1"/>
  <c r="AA291" i="1" s="1"/>
  <c r="G336" i="1"/>
  <c r="K336" i="1"/>
  <c r="AC130" i="1"/>
  <c r="AC185" i="1" s="1"/>
  <c r="AA130" i="1"/>
  <c r="AA185" i="1" s="1"/>
  <c r="S99" i="1"/>
  <c r="O299" i="1"/>
  <c r="O298" i="1" s="1"/>
  <c r="S299" i="1"/>
  <c r="S298" i="1" s="1"/>
  <c r="W299" i="1"/>
  <c r="W298" i="1" s="1"/>
  <c r="AA299" i="1"/>
  <c r="AA298" i="1" s="1"/>
  <c r="I243" i="1"/>
  <c r="Q243" i="1"/>
  <c r="Q246" i="1" s="1"/>
  <c r="Q257" i="1" s="1"/>
  <c r="Q260" i="1" s="1"/>
  <c r="Q264" i="1" s="1"/>
  <c r="Y243" i="1"/>
  <c r="F247" i="1"/>
  <c r="J247" i="1"/>
  <c r="N247" i="1"/>
  <c r="H252" i="1"/>
  <c r="AB252" i="1"/>
  <c r="Q92" i="1"/>
  <c r="Q130" i="1" s="1"/>
  <c r="Q185" i="1" s="1"/>
  <c r="U92" i="1"/>
  <c r="U130" i="1" s="1"/>
  <c r="U185" i="1" s="1"/>
  <c r="D239" i="1"/>
  <c r="H239" i="1"/>
  <c r="L239" i="1"/>
  <c r="P239" i="1"/>
  <c r="T239" i="1"/>
  <c r="X239" i="1"/>
  <c r="AB239" i="1"/>
  <c r="F285" i="1"/>
  <c r="J285" i="1"/>
  <c r="J270" i="1" s="1"/>
  <c r="R285" i="1"/>
  <c r="V285" i="1"/>
  <c r="Z285" i="1"/>
  <c r="Z270" i="1" s="1"/>
  <c r="R130" i="1"/>
  <c r="V130" i="1"/>
  <c r="V185" i="1" s="1"/>
  <c r="S92" i="1"/>
  <c r="S130" i="1" s="1"/>
  <c r="S185" i="1" s="1"/>
  <c r="W92" i="1"/>
  <c r="W130" i="1" s="1"/>
  <c r="W185" i="1" s="1"/>
  <c r="R247" i="1"/>
  <c r="V247" i="1"/>
  <c r="Z247" i="1"/>
  <c r="P252" i="1"/>
  <c r="T252" i="1"/>
  <c r="D271" i="1"/>
  <c r="H271" i="1"/>
  <c r="L271" i="1"/>
  <c r="P271" i="1"/>
  <c r="T271" i="1"/>
  <c r="X271" i="1"/>
  <c r="P261" i="1"/>
  <c r="T261" i="1"/>
  <c r="X261" i="1"/>
  <c r="AB261" i="1"/>
  <c r="AB130" i="1"/>
  <c r="P130" i="1"/>
  <c r="P185" i="1" s="1"/>
  <c r="T130" i="1"/>
  <c r="T185" i="1" s="1"/>
  <c r="X130" i="1"/>
  <c r="X185" i="1" s="1"/>
  <c r="P298" i="1"/>
  <c r="T298" i="1"/>
  <c r="AB298" i="1"/>
  <c r="N336" i="1"/>
  <c r="K271" i="1"/>
  <c r="K270" i="1" s="1"/>
  <c r="O271" i="1"/>
  <c r="S271" i="1"/>
  <c r="W271" i="1"/>
  <c r="AA271" i="1"/>
  <c r="D277" i="1"/>
  <c r="H277" i="1"/>
  <c r="L277" i="1"/>
  <c r="P277" i="1"/>
  <c r="T277" i="1"/>
  <c r="X277" i="1"/>
  <c r="AB277" i="1"/>
  <c r="AA285" i="1"/>
  <c r="G292" i="1"/>
  <c r="K292" i="1"/>
  <c r="O292" i="1"/>
  <c r="O291" i="1" s="1"/>
  <c r="S292" i="1"/>
  <c r="S291" i="1" s="1"/>
  <c r="W292" i="1"/>
  <c r="AA292" i="1"/>
  <c r="E307" i="1"/>
  <c r="I307" i="1"/>
  <c r="M307" i="1"/>
  <c r="Q307" i="1"/>
  <c r="U307" i="1"/>
  <c r="U291" i="1" s="1"/>
  <c r="Y307" i="1"/>
  <c r="Y291" i="1" s="1"/>
  <c r="AC307" i="1"/>
  <c r="G332" i="1"/>
  <c r="G318" i="1" s="1"/>
  <c r="K332" i="1"/>
  <c r="K318" i="1" s="1"/>
  <c r="O332" i="1"/>
  <c r="O318" i="1" s="1"/>
  <c r="S332" i="1"/>
  <c r="S318" i="1" s="1"/>
  <c r="W332" i="1"/>
  <c r="W318" i="1" s="1"/>
  <c r="AA332" i="1"/>
  <c r="AA318" i="1" s="1"/>
  <c r="E336" i="1"/>
  <c r="E358" i="1" s="1"/>
  <c r="I336" i="1"/>
  <c r="I358" i="1" s="1"/>
  <c r="M336" i="1"/>
  <c r="M358" i="1" s="1"/>
  <c r="N299" i="1"/>
  <c r="N298" i="1" s="1"/>
  <c r="R299" i="1"/>
  <c r="R298" i="1" s="1"/>
  <c r="V299" i="1"/>
  <c r="V298" i="1" s="1"/>
  <c r="Z299" i="1"/>
  <c r="F238" i="1"/>
  <c r="F246" i="1" s="1"/>
  <c r="F257" i="1" s="1"/>
  <c r="F260" i="1" s="1"/>
  <c r="Y247" i="1"/>
  <c r="AC247" i="1"/>
  <c r="G261" i="1"/>
  <c r="K261" i="1"/>
  <c r="Q271" i="1"/>
  <c r="F277" i="1"/>
  <c r="R277" i="1"/>
  <c r="R270" i="1" s="1"/>
  <c r="R372" i="1" s="1"/>
  <c r="V277" i="1"/>
  <c r="E285" i="1"/>
  <c r="I285" i="1"/>
  <c r="M285" i="1"/>
  <c r="Q285" i="1"/>
  <c r="U285" i="1"/>
  <c r="Y285" i="1"/>
  <c r="AC285" i="1"/>
  <c r="Y318" i="1"/>
  <c r="AC318" i="1"/>
  <c r="AB271" i="1"/>
  <c r="AB270" i="1" s="1"/>
  <c r="AB225" i="1" s="1"/>
  <c r="E277" i="1"/>
  <c r="I277" i="1"/>
  <c r="M277" i="1"/>
  <c r="Q277" i="1"/>
  <c r="U277" i="1"/>
  <c r="Y277" i="1"/>
  <c r="AC277" i="1"/>
  <c r="D285" i="1"/>
  <c r="D270" i="1" s="1"/>
  <c r="D225" i="1" s="1"/>
  <c r="H285" i="1"/>
  <c r="L285" i="1"/>
  <c r="P285" i="1"/>
  <c r="T285" i="1"/>
  <c r="X285" i="1"/>
  <c r="AB285" i="1"/>
  <c r="D292" i="1"/>
  <c r="L292" i="1"/>
  <c r="P292" i="1"/>
  <c r="T292" i="1"/>
  <c r="T291" i="1" s="1"/>
  <c r="AB292" i="1"/>
  <c r="AB291" i="1" s="1"/>
  <c r="F307" i="1"/>
  <c r="J307" i="1"/>
  <c r="N307" i="1"/>
  <c r="R307" i="1"/>
  <c r="V307" i="1"/>
  <c r="Z307" i="1"/>
  <c r="D332" i="1"/>
  <c r="D318" i="1" s="1"/>
  <c r="H332" i="1"/>
  <c r="H318" i="1" s="1"/>
  <c r="L332" i="1"/>
  <c r="L318" i="1" s="1"/>
  <c r="P332" i="1"/>
  <c r="P318" i="1" s="1"/>
  <c r="T332" i="1"/>
  <c r="T318" i="1" s="1"/>
  <c r="X332" i="1"/>
  <c r="X318" i="1" s="1"/>
  <c r="X358" i="1" s="1"/>
  <c r="AB332" i="1"/>
  <c r="AB318" i="1" s="1"/>
  <c r="G339" i="1"/>
  <c r="K339" i="1"/>
  <c r="O339" i="1"/>
  <c r="S339" i="1"/>
  <c r="W339" i="1"/>
  <c r="AA339" i="1"/>
  <c r="W246" i="1"/>
  <c r="W257" i="1" s="1"/>
  <c r="W260" i="1" s="1"/>
  <c r="O344" i="1"/>
  <c r="O343" i="1" s="1"/>
  <c r="W344" i="1"/>
  <c r="W343" i="1" s="1"/>
  <c r="Z185" i="1"/>
  <c r="P344" i="1"/>
  <c r="P343" i="1" s="1"/>
  <c r="T344" i="1"/>
  <c r="T343" i="1" s="1"/>
  <c r="X344" i="1"/>
  <c r="X343" i="1" s="1"/>
  <c r="AB344" i="1"/>
  <c r="AB343" i="1" s="1"/>
  <c r="G238" i="1"/>
  <c r="G246" i="1" s="1"/>
  <c r="G257" i="1" s="1"/>
  <c r="G260" i="1" s="1"/>
  <c r="K238" i="1"/>
  <c r="K246" i="1" s="1"/>
  <c r="K257" i="1" s="1"/>
  <c r="F318" i="1"/>
  <c r="J318" i="1"/>
  <c r="N318" i="1"/>
  <c r="R318" i="1"/>
  <c r="V318" i="1"/>
  <c r="Z318" i="1"/>
  <c r="O246" i="1"/>
  <c r="O257" i="1" s="1"/>
  <c r="O260" i="1" s="1"/>
  <c r="O264" i="1" s="1"/>
  <c r="AA246" i="1"/>
  <c r="AA257" i="1" s="1"/>
  <c r="AA260" i="1" s="1"/>
  <c r="AA264" i="1" s="1"/>
  <c r="V246" i="1"/>
  <c r="V257" i="1" s="1"/>
  <c r="V260" i="1" s="1"/>
  <c r="V264" i="1" s="1"/>
  <c r="Q291" i="1"/>
  <c r="AC291" i="1"/>
  <c r="Q344" i="1"/>
  <c r="Q343" i="1" s="1"/>
  <c r="U344" i="1"/>
  <c r="U343" i="1" s="1"/>
  <c r="U358" i="1" s="1"/>
  <c r="Y344" i="1"/>
  <c r="Y343" i="1" s="1"/>
  <c r="AC344" i="1"/>
  <c r="AC343" i="1" s="1"/>
  <c r="D238" i="1"/>
  <c r="S336" i="1"/>
  <c r="F371" i="1"/>
  <c r="F339" i="1"/>
  <c r="N371" i="1"/>
  <c r="N339" i="1"/>
  <c r="V371" i="1"/>
  <c r="V339" i="1"/>
  <c r="F298" i="1"/>
  <c r="J298" i="1"/>
  <c r="J291" i="1" s="1"/>
  <c r="D336" i="1"/>
  <c r="H336" i="1"/>
  <c r="L336" i="1"/>
  <c r="G371" i="1"/>
  <c r="F344" i="1"/>
  <c r="F343" i="1" s="1"/>
  <c r="J344" i="1"/>
  <c r="J343" i="1" s="1"/>
  <c r="G298" i="1"/>
  <c r="G291" i="1" s="1"/>
  <c r="K298" i="1"/>
  <c r="K291" i="1" s="1"/>
  <c r="H298" i="1"/>
  <c r="H291" i="1" s="1"/>
  <c r="L298" i="1"/>
  <c r="L291" i="1" s="1"/>
  <c r="G344" i="1"/>
  <c r="G343" i="1" s="1"/>
  <c r="K344" i="1"/>
  <c r="K343" i="1" s="1"/>
  <c r="D298" i="1"/>
  <c r="M298" i="1"/>
  <c r="M291" i="1" s="1"/>
  <c r="T339" i="1"/>
  <c r="AB339" i="1"/>
  <c r="D344" i="1"/>
  <c r="D343" i="1" s="1"/>
  <c r="H344" i="1"/>
  <c r="H343" i="1" s="1"/>
  <c r="L344" i="1"/>
  <c r="L343" i="1" s="1"/>
  <c r="N270" i="1"/>
  <c r="Z336" i="1"/>
  <c r="R238" i="1"/>
  <c r="R246" i="1" s="1"/>
  <c r="V270" i="1"/>
  <c r="V372" i="1" s="1"/>
  <c r="N21" i="1"/>
  <c r="N30" i="1" s="1"/>
  <c r="N42" i="1" s="1"/>
  <c r="N45" i="1" s="1"/>
  <c r="N50" i="1" s="1"/>
  <c r="R21" i="1"/>
  <c r="R30" i="1" s="1"/>
  <c r="R42" i="1" s="1"/>
  <c r="R45" i="1" s="1"/>
  <c r="R50" i="1" s="1"/>
  <c r="AC30" i="1"/>
  <c r="AC42" i="1" s="1"/>
  <c r="AC45" i="1" s="1"/>
  <c r="AC50" i="1" s="1"/>
  <c r="N184" i="1"/>
  <c r="AC227" i="1"/>
  <c r="AC238" i="1" s="1"/>
  <c r="AC246" i="1" s="1"/>
  <c r="M238" i="1"/>
  <c r="M246" i="1" s="1"/>
  <c r="M257" i="1" s="1"/>
  <c r="M260" i="1" s="1"/>
  <c r="M264" i="1" s="1"/>
  <c r="F261" i="1"/>
  <c r="J261" i="1"/>
  <c r="U261" i="1"/>
  <c r="R291" i="1"/>
  <c r="R185" i="1"/>
  <c r="N232" i="1"/>
  <c r="O270" i="1"/>
  <c r="O225" i="1" s="1"/>
  <c r="Z298" i="1"/>
  <c r="F270" i="1"/>
  <c r="F225" i="1" s="1"/>
  <c r="E371" i="1"/>
  <c r="I371" i="1"/>
  <c r="M371" i="1"/>
  <c r="Q371" i="1"/>
  <c r="U371" i="1"/>
  <c r="Y371" i="1"/>
  <c r="AC371" i="1"/>
  <c r="Z21" i="1"/>
  <c r="Z30" i="1" s="1"/>
  <c r="Z42" i="1" s="1"/>
  <c r="Z45" i="1" s="1"/>
  <c r="Z50" i="1" s="1"/>
  <c r="H238" i="1"/>
  <c r="L238" i="1"/>
  <c r="Y227" i="1"/>
  <c r="Y238" i="1" s="1"/>
  <c r="Y246" i="1" s="1"/>
  <c r="Y257" i="1" s="1"/>
  <c r="Y260" i="1" s="1"/>
  <c r="Y264" i="1" s="1"/>
  <c r="E298" i="1"/>
  <c r="E291" i="1" s="1"/>
  <c r="I298" i="1"/>
  <c r="R371" i="1"/>
  <c r="V344" i="1"/>
  <c r="V343" i="1" s="1"/>
  <c r="L270" i="1"/>
  <c r="L372" i="1" s="1"/>
  <c r="Q358" i="1"/>
  <c r="R336" i="1"/>
  <c r="V336" i="1"/>
  <c r="H371" i="1"/>
  <c r="L371" i="1"/>
  <c r="P371" i="1"/>
  <c r="X371" i="1"/>
  <c r="W264" i="1"/>
  <c r="O21" i="1"/>
  <c r="O30" i="1" s="1"/>
  <c r="O42" i="1" s="1"/>
  <c r="O45" i="1" s="1"/>
  <c r="O50" i="1" s="1"/>
  <c r="W21" i="1"/>
  <c r="W30" i="1" s="1"/>
  <c r="W42" i="1" s="1"/>
  <c r="W45" i="1" s="1"/>
  <c r="W50" i="1" s="1"/>
  <c r="S227" i="1"/>
  <c r="S238" i="1" s="1"/>
  <c r="S246" i="1" s="1"/>
  <c r="S257" i="1" s="1"/>
  <c r="S260" i="1" s="1"/>
  <c r="S264" i="1" s="1"/>
  <c r="P227" i="1"/>
  <c r="P238" i="1" s="1"/>
  <c r="P246" i="1" s="1"/>
  <c r="P257" i="1" s="1"/>
  <c r="P260" i="1" s="1"/>
  <c r="P264" i="1" s="1"/>
  <c r="P21" i="1"/>
  <c r="P30" i="1" s="1"/>
  <c r="P42" i="1" s="1"/>
  <c r="P45" i="1" s="1"/>
  <c r="P50" i="1" s="1"/>
  <c r="T227" i="1"/>
  <c r="T238" i="1" s="1"/>
  <c r="T246" i="1" s="1"/>
  <c r="T21" i="1"/>
  <c r="T30" i="1" s="1"/>
  <c r="T42" i="1" s="1"/>
  <c r="T45" i="1" s="1"/>
  <c r="T50" i="1" s="1"/>
  <c r="X227" i="1"/>
  <c r="X238" i="1" s="1"/>
  <c r="X246" i="1" s="1"/>
  <c r="X257" i="1" s="1"/>
  <c r="X260" i="1" s="1"/>
  <c r="X264" i="1" s="1"/>
  <c r="X21" i="1"/>
  <c r="X30" i="1" s="1"/>
  <c r="X42" i="1" s="1"/>
  <c r="X45" i="1" s="1"/>
  <c r="X50" i="1" s="1"/>
  <c r="AB227" i="1"/>
  <c r="AB238" i="1" s="1"/>
  <c r="AB21" i="1"/>
  <c r="AB30" i="1" s="1"/>
  <c r="AB42" i="1" s="1"/>
  <c r="AB45" i="1" s="1"/>
  <c r="AB50" i="1" s="1"/>
  <c r="AB185" i="1"/>
  <c r="E238" i="1"/>
  <c r="E246" i="1" s="1"/>
  <c r="E257" i="1" s="1"/>
  <c r="E260" i="1" s="1"/>
  <c r="E264" i="1" s="1"/>
  <c r="I238" i="1"/>
  <c r="D371" i="1"/>
  <c r="K371" i="1"/>
  <c r="O371" i="1"/>
  <c r="S371" i="1"/>
  <c r="W371" i="1"/>
  <c r="AA371" i="1"/>
  <c r="AA21" i="1"/>
  <c r="AA30" i="1" s="1"/>
  <c r="AA42" i="1" s="1"/>
  <c r="AA45" i="1" s="1"/>
  <c r="AA50" i="1" s="1"/>
  <c r="T270" i="1"/>
  <c r="J238" i="1"/>
  <c r="J246" i="1" s="1"/>
  <c r="J257" i="1" s="1"/>
  <c r="J260" i="1" s="1"/>
  <c r="J264" i="1" s="1"/>
  <c r="N238" i="1"/>
  <c r="N246" i="1" s="1"/>
  <c r="N257" i="1" s="1"/>
  <c r="N260" i="1" s="1"/>
  <c r="N264" i="1" s="1"/>
  <c r="K260" i="1"/>
  <c r="K264" i="1" s="1"/>
  <c r="S270" i="1"/>
  <c r="W270" i="1"/>
  <c r="W291" i="1"/>
  <c r="Z344" i="1"/>
  <c r="Z343" i="1" s="1"/>
  <c r="V21" i="1"/>
  <c r="V30" i="1" s="1"/>
  <c r="V42" i="1" s="1"/>
  <c r="V45" i="1" s="1"/>
  <c r="V50" i="1" s="1"/>
  <c r="Z238" i="1"/>
  <c r="S344" i="1"/>
  <c r="S343" i="1" s="1"/>
  <c r="U227" i="1"/>
  <c r="U238" i="1" s="1"/>
  <c r="U246" i="1" s="1"/>
  <c r="U257" i="1" s="1"/>
  <c r="U260" i="1" s="1"/>
  <c r="R344" i="1"/>
  <c r="R343" i="1" s="1"/>
  <c r="AA344" i="1"/>
  <c r="AA343" i="1" s="1"/>
  <c r="Q21" i="1"/>
  <c r="Q30" i="1" s="1"/>
  <c r="Q42" i="1" s="1"/>
  <c r="Q45" i="1" s="1"/>
  <c r="Q50" i="1" s="1"/>
  <c r="AA336" i="1"/>
  <c r="J371" i="1"/>
  <c r="Z371" i="1"/>
  <c r="G358" i="1" l="1"/>
  <c r="L314" i="1"/>
  <c r="G264" i="1"/>
  <c r="R314" i="1"/>
  <c r="P358" i="1"/>
  <c r="D358" i="1"/>
  <c r="AC270" i="1"/>
  <c r="AC225" i="1" s="1"/>
  <c r="M270" i="1"/>
  <c r="M372" i="1" s="1"/>
  <c r="AC358" i="1"/>
  <c r="V291" i="1"/>
  <c r="V314" i="1" s="1"/>
  <c r="N358" i="1"/>
  <c r="Y358" i="1"/>
  <c r="O358" i="1"/>
  <c r="F291" i="1"/>
  <c r="L358" i="1"/>
  <c r="P291" i="1"/>
  <c r="H270" i="1"/>
  <c r="H225" i="1" s="1"/>
  <c r="U270" i="1"/>
  <c r="E270" i="1"/>
  <c r="E314" i="1" s="1"/>
  <c r="E359" i="1" s="1"/>
  <c r="E373" i="1" s="1"/>
  <c r="F264" i="1"/>
  <c r="N291" i="1"/>
  <c r="P270" i="1"/>
  <c r="P372" i="1" s="1"/>
  <c r="H358" i="1"/>
  <c r="M225" i="1"/>
  <c r="M314" i="1"/>
  <c r="M359" i="1" s="1"/>
  <c r="M373" i="1" s="1"/>
  <c r="P225" i="1"/>
  <c r="AC314" i="1"/>
  <c r="AC359" i="1" s="1"/>
  <c r="AC373" i="1" s="1"/>
  <c r="AA270" i="1"/>
  <c r="AA372" i="1" s="1"/>
  <c r="L225" i="1"/>
  <c r="S358" i="1"/>
  <c r="D372" i="1"/>
  <c r="AC257" i="1"/>
  <c r="AC260" i="1" s="1"/>
  <c r="AC264" i="1" s="1"/>
  <c r="D246" i="1"/>
  <c r="D257" i="1" s="1"/>
  <c r="D260" i="1" s="1"/>
  <c r="D264" i="1" s="1"/>
  <c r="W358" i="1"/>
  <c r="Y270" i="1"/>
  <c r="Y225" i="1" s="1"/>
  <c r="I270" i="1"/>
  <c r="I225" i="1" s="1"/>
  <c r="Q270" i="1"/>
  <c r="AB358" i="1"/>
  <c r="F372" i="1"/>
  <c r="L246" i="1"/>
  <c r="L257" i="1" s="1"/>
  <c r="L260" i="1" s="1"/>
  <c r="L264" i="1" s="1"/>
  <c r="P314" i="1"/>
  <c r="X270" i="1"/>
  <c r="O372" i="1"/>
  <c r="Z246" i="1"/>
  <c r="Z257" i="1" s="1"/>
  <c r="Z260" i="1" s="1"/>
  <c r="Z264" i="1" s="1"/>
  <c r="I246" i="1"/>
  <c r="I257" i="1" s="1"/>
  <c r="I260" i="1" s="1"/>
  <c r="I264" i="1" s="1"/>
  <c r="AB246" i="1"/>
  <c r="AB257" i="1" s="1"/>
  <c r="AB260" i="1" s="1"/>
  <c r="AB264" i="1" s="1"/>
  <c r="T257" i="1"/>
  <c r="T260" i="1" s="1"/>
  <c r="T264" i="1" s="1"/>
  <c r="O314" i="1"/>
  <c r="O359" i="1" s="1"/>
  <c r="O373" i="1" s="1"/>
  <c r="G314" i="1"/>
  <c r="G359" i="1" s="1"/>
  <c r="G373" i="1" s="1"/>
  <c r="R225" i="1"/>
  <c r="H372" i="1"/>
  <c r="X225" i="1"/>
  <c r="X314" i="1"/>
  <c r="X359" i="1" s="1"/>
  <c r="X373" i="1" s="1"/>
  <c r="X372" i="1"/>
  <c r="K372" i="1"/>
  <c r="K225" i="1"/>
  <c r="U372" i="1"/>
  <c r="U225" i="1"/>
  <c r="E225" i="1"/>
  <c r="J225" i="1"/>
  <c r="J372" i="1"/>
  <c r="J314" i="1"/>
  <c r="Z225" i="1"/>
  <c r="Z372" i="1"/>
  <c r="I372" i="1"/>
  <c r="Q372" i="1"/>
  <c r="Q225" i="1"/>
  <c r="Q314" i="1"/>
  <c r="Q359" i="1" s="1"/>
  <c r="Q373" i="1" s="1"/>
  <c r="J358" i="1"/>
  <c r="V225" i="1"/>
  <c r="AD56" i="1"/>
  <c r="AC372" i="1"/>
  <c r="I291" i="1"/>
  <c r="H246" i="1"/>
  <c r="H257" i="1" s="1"/>
  <c r="H260" i="1" s="1"/>
  <c r="H264" i="1" s="1"/>
  <c r="R257" i="1"/>
  <c r="R260" i="1" s="1"/>
  <c r="R264" i="1" s="1"/>
  <c r="D291" i="1"/>
  <c r="D314" i="1" s="1"/>
  <c r="F358" i="1"/>
  <c r="AA358" i="1"/>
  <c r="V358" i="1"/>
  <c r="K358" i="1"/>
  <c r="K314" i="1"/>
  <c r="Z291" i="1"/>
  <c r="Z314" i="1" s="1"/>
  <c r="F314" i="1"/>
  <c r="T358" i="1"/>
  <c r="U314" i="1"/>
  <c r="U359" i="1" s="1"/>
  <c r="U373" i="1" s="1"/>
  <c r="AB314" i="1"/>
  <c r="AB359" i="1" s="1"/>
  <c r="AB373" i="1" s="1"/>
  <c r="AB372" i="1"/>
  <c r="P359" i="1"/>
  <c r="P373" i="1" s="1"/>
  <c r="G372" i="1"/>
  <c r="AD134" i="1"/>
  <c r="R358" i="1"/>
  <c r="R359" i="1" s="1"/>
  <c r="R373" i="1" s="1"/>
  <c r="U264" i="1"/>
  <c r="Z358" i="1"/>
  <c r="N314" i="1"/>
  <c r="N359" i="1" s="1"/>
  <c r="N373" i="1" s="1"/>
  <c r="V359" i="1"/>
  <c r="V373" i="1" s="1"/>
  <c r="N372" i="1"/>
  <c r="N225" i="1"/>
  <c r="T225" i="1"/>
  <c r="T372" i="1"/>
  <c r="T314" i="1"/>
  <c r="T359" i="1" s="1"/>
  <c r="T373" i="1" s="1"/>
  <c r="AA314" i="1"/>
  <c r="AD10" i="1"/>
  <c r="W372" i="1"/>
  <c r="W314" i="1"/>
  <c r="W359" i="1" s="1"/>
  <c r="W373" i="1" s="1"/>
  <c r="W225" i="1"/>
  <c r="S372" i="1"/>
  <c r="S314" i="1"/>
  <c r="S359" i="1" s="1"/>
  <c r="S373" i="1" s="1"/>
  <c r="S225" i="1"/>
  <c r="D359" i="1" l="1"/>
  <c r="D373" i="1" s="1"/>
  <c r="L359" i="1"/>
  <c r="L373" i="1" s="1"/>
  <c r="J359" i="1"/>
  <c r="J373" i="1" s="1"/>
  <c r="K359" i="1"/>
  <c r="K373" i="1" s="1"/>
  <c r="E372" i="1"/>
  <c r="H314" i="1"/>
  <c r="H359" i="1" s="1"/>
  <c r="H373" i="1" s="1"/>
  <c r="Y314" i="1"/>
  <c r="Y359" i="1" s="1"/>
  <c r="Y373" i="1" s="1"/>
  <c r="Y372" i="1"/>
  <c r="I314" i="1"/>
  <c r="I359" i="1" s="1"/>
  <c r="I373" i="1" s="1"/>
  <c r="AA225" i="1"/>
  <c r="AA359" i="1"/>
  <c r="AA373" i="1" s="1"/>
  <c r="Z359" i="1"/>
  <c r="Z373" i="1" s="1"/>
  <c r="F359" i="1"/>
  <c r="F373" i="1" s="1"/>
</calcChain>
</file>

<file path=xl/sharedStrings.xml><?xml version="1.0" encoding="utf-8"?>
<sst xmlns="http://schemas.openxmlformats.org/spreadsheetml/2006/main" count="1214" uniqueCount="734">
  <si>
    <t>Nazwa:</t>
  </si>
  <si>
    <t xml:space="preserve">Rachunek zysków i strat dla podmiotów prowadzących pełną księgowość </t>
  </si>
  <si>
    <t>dane w tys. PLN</t>
  </si>
  <si>
    <t>w przypadku układu porównawczego należy wypełnić pola A1, A2, A3, A4 oraz B1i B5.</t>
  </si>
  <si>
    <t>w przypadku układu kalkulacyjnego należy wypełnić pola A1, A4 oraz B1, B2, B3 i B4.</t>
  </si>
  <si>
    <t xml:space="preserve">Dane historyczne prosimy przedstawić za okres 2 lat wstecz. </t>
  </si>
  <si>
    <t>Dane prognozowane wyłącznie dla pozycji zacieniowanych prosimy przedstawić za planowany okres kredytowania.</t>
  </si>
  <si>
    <t>Dane za okres</t>
  </si>
  <si>
    <t>A.</t>
  </si>
  <si>
    <t>Przychody netto ze sprzedaży</t>
  </si>
  <si>
    <t>1.</t>
  </si>
  <si>
    <t>przychody netto ze sprzedaży produktów</t>
  </si>
  <si>
    <t>2.</t>
  </si>
  <si>
    <t>3.</t>
  </si>
  <si>
    <t>4.</t>
  </si>
  <si>
    <t>przychody netto ze sprzedaży towarów i materiałów</t>
  </si>
  <si>
    <t>B.</t>
  </si>
  <si>
    <t>Koszty działalności operacyjnej</t>
  </si>
  <si>
    <t xml:space="preserve">wartość sprzedanych towarów i materiałów </t>
  </si>
  <si>
    <t>koszt wytworzenia sprzedanych produktów</t>
  </si>
  <si>
    <t>5.</t>
  </si>
  <si>
    <t>C.</t>
  </si>
  <si>
    <t>Zysk/ strata ze sprzedaży (A-B)</t>
  </si>
  <si>
    <t>D.</t>
  </si>
  <si>
    <t>Pozostałe przychody operacyjne razem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</si>
  <si>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</si>
  <si>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</si>
  <si>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</si>
  <si>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</si>
  <si>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</si>
  <si>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</si>
  <si>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</si>
  <si>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</si>
  <si>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</si>
  <si>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Zysk/ strata na działalności operacyjnej (C+D-E)</t>
  </si>
  <si>
    <t>G.</t>
  </si>
  <si>
    <t>Przychody finansowe</t>
  </si>
  <si>
    <t>dywidendy i udziały w zysku</t>
  </si>
  <si>
    <t>odsetki</t>
  </si>
  <si>
    <t>zysk ze zbycia inwestycji</t>
  </si>
  <si>
    <t>aktualizacja wartości inwestycji</t>
  </si>
  <si>
    <t>inne</t>
  </si>
  <si>
    <t>H.</t>
  </si>
  <si>
    <t>Koszty finansowe</t>
  </si>
  <si>
    <t>strata ze zbycia inwestycji</t>
  </si>
  <si>
    <t>I.</t>
  </si>
  <si>
    <t xml:space="preserve">Zysk/ strata brutto na działalności gospodarczej  (F+G-H) </t>
  </si>
  <si>
    <t>J1.</t>
  </si>
  <si>
    <t>Zyski nadzwyczajne</t>
  </si>
  <si>
    <t>J2.</t>
  </si>
  <si>
    <t>Straty nadzwyczajne</t>
  </si>
  <si>
    <t>K.</t>
  </si>
  <si>
    <t>Zysk/ strata brutto (I+J1-J2)</t>
  </si>
  <si>
    <t>L.</t>
  </si>
  <si>
    <t>Podatek dochodowy</t>
  </si>
  <si>
    <t>Część bieżąca</t>
  </si>
  <si>
    <t>Część odroczona</t>
  </si>
  <si>
    <t>M.</t>
  </si>
  <si>
    <t>Pozostałe obowiązkowe zmniejszenie zysku (zwiększenie straty)</t>
  </si>
  <si>
    <t>N.</t>
  </si>
  <si>
    <t>Zysk/ strata netto (K-L-M)</t>
  </si>
  <si>
    <t>Bilans dla podmiotów prowadzących pełną księgowość</t>
  </si>
  <si>
    <t>Bilans - Aktywa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</si>
  <si>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</si>
  <si>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</si>
  <si>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</si>
  <si>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</si>
  <si>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</si>
  <si>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</si>
  <si>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</si>
  <si>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</si>
  <si>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</si>
  <si>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</t>
  </si>
  <si>
    <t>b)</t>
  </si>
  <si>
    <t>budynki, lokale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</si>
  <si>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</si>
  <si>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</si>
  <si>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</si>
  <si>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</si>
  <si>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</si>
  <si>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</si>
  <si>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</si>
  <si>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</si>
  <si>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</si>
  <si>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</si>
  <si>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</si>
  <si>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</si>
  <si>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</si>
  <si>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</si>
  <si>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</si>
  <si>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</si>
  <si>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w jednostkach powiązanych </t>
  </si>
  <si>
    <t xml:space="preserve">   udziały lub akcje</t>
  </si>
  <si>
    <t xml:space="preserve">   inne papiery wartościowe</t>
  </si>
  <si>
    <t xml:space="preserve">   udzielone pożyczki</t>
  </si>
  <si>
    <t xml:space="preserve">  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</si>
  <si>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</si>
  <si>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</si>
  <si>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</si>
  <si>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</si>
  <si>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tyt. odroczonego podatku dochod.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</si>
  <si>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</si>
  <si>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</si>
  <si>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</si>
  <si>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</si>
  <si>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</si>
  <si>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</si>
  <si>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</si>
  <si>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</si>
  <si>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</si>
  <si>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</si>
  <si>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</si>
  <si>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 xml:space="preserve">   do 12 miesięcy</t>
  </si>
  <si>
    <t xml:space="preserve">   powyżej 12 miesięcy</t>
  </si>
  <si>
    <t>Należności od pozostałych jednostek</t>
  </si>
  <si>
    <t>z tytułu podatków, dotacji, ceł, ubezpieczeń społecznych i zdrowotnych oraz innych</t>
  </si>
  <si>
    <t>dochodzone na drodze sądowej</t>
  </si>
  <si>
    <t>Inwestycje krótkoterminowe</t>
  </si>
  <si>
    <t>Krótkoterminowe aktywa finansowe</t>
  </si>
  <si>
    <t xml:space="preserve">   inne krótkoterminowe aktywa finansowe</t>
  </si>
  <si>
    <t>środki pieniężne i inne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</si>
  <si>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</si>
  <si>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</si>
  <si>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</si>
  <si>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</si>
  <si>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</si>
  <si>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SUMA AKTYWÓW</t>
  </si>
  <si>
    <t>Bilans - pasywa</t>
  </si>
  <si>
    <t>Kapitał (fundusz) własny</t>
  </si>
  <si>
    <t xml:space="preserve">Kapitał (fundusz) podstawowy </t>
  </si>
  <si>
    <t>Należne wpłaty na kapitał podstawowy (wielkość ujemna)</t>
  </si>
  <si>
    <t>Udziały (akcje) własne (wielkość ujema)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</si>
  <si>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</si>
  <si>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</si>
  <si>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</si>
  <si>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</si>
  <si>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</si>
  <si>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</si>
  <si>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</si>
  <si>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</si>
  <si>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</si>
  <si>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</si>
  <si>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</si>
  <si>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</si>
  <si>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tyt. odroczonego podatku dochodowego</t>
  </si>
  <si>
    <t>Rezerwa na świadczenia emerytalne i podobne</t>
  </si>
  <si>
    <t xml:space="preserve">   długoterminowa</t>
  </si>
  <si>
    <t xml:space="preserve">   krótkoterminowa</t>
  </si>
  <si>
    <t>Pozostałe rezerwy</t>
  </si>
  <si>
    <t xml:space="preserve">   długoterminowe</t>
  </si>
  <si>
    <t xml:space="preserve">   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</si>
  <si>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</si>
  <si>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</si>
  <si>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</si>
  <si>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</si>
  <si>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</si>
  <si>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</si>
  <si>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</si>
  <si>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</si>
  <si>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</si>
  <si>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</si>
  <si>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</si>
  <si>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</si>
  <si>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zobowiązania wekslowe</t>
  </si>
  <si>
    <t>g)</t>
  </si>
  <si>
    <t>z tytułu podatków, ceł, ubezpieczeń i innych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</si>
  <si>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</si>
  <si>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</si>
  <si>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</si>
  <si>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</si>
  <si>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</si>
  <si>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</si>
  <si>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SUMA PASYWÓW</t>
  </si>
  <si>
    <t>suma kontrolna</t>
  </si>
  <si>
    <t>Informacje uzupełniające</t>
  </si>
  <si>
    <t>Amortyzacja</t>
  </si>
  <si>
    <t>Odsetki od kredytów</t>
  </si>
  <si>
    <t>Dywidenda w roku obrachunkowym</t>
  </si>
  <si>
    <t>Inne znaczące korekty zysku brutto nie związane z podstawową działalnością (przychodowe "-"; kosztowe "+")</t>
  </si>
  <si>
    <t>Znaczące należności bieżące nie związane z podstawową działalnością</t>
  </si>
  <si>
    <t>6.</t>
  </si>
  <si>
    <t>Znaczące zobowiązania bieżące nie związane z podstawową działalnością</t>
  </si>
  <si>
    <t>7.</t>
  </si>
  <si>
    <t>Zadłużenie pozabilansowe (leasing)</t>
  </si>
  <si>
    <t>8.</t>
  </si>
  <si>
    <t>Zobowiązania pozabilansowe - gwarancyjne</t>
  </si>
  <si>
    <t>9.</t>
  </si>
  <si>
    <t>Zobowiązania pozabilansowe - finansowe</t>
  </si>
  <si>
    <t>10.</t>
  </si>
  <si>
    <t>Należności przeterminowane pow. 30 dni</t>
  </si>
  <si>
    <t>11.</t>
  </si>
  <si>
    <t>Zobowiąznia przeterminowane pow. 30 dni</t>
  </si>
  <si>
    <r>
      <t xml:space="preserve">zmiana stanu produktów (wzrost+/ spadek-)          </t>
    </r>
    <r>
      <rPr>
        <i/>
        <sz val="8"/>
        <rFont val="Arial CE"/>
        <family val="2"/>
        <charset val="238"/>
      </rPr>
      <t>- ukł. porównawczy</t>
    </r>
  </si>
  <si>
    <r>
      <t xml:space="preserve">koszt wytworzenia produktów na własne potrzeby   </t>
    </r>
    <r>
      <rPr>
        <i/>
        <sz val="8"/>
        <rFont val="Arial CE"/>
        <family val="2"/>
        <charset val="238"/>
      </rPr>
      <t>- ukł. porównawczy</t>
    </r>
  </si>
  <si>
    <r>
      <t xml:space="preserve">koszty sprzedaży         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               - ukł. kalkulacyjny</t>
    </r>
  </si>
  <si>
    <r>
      <t xml:space="preserve">koszy ogólnego zarządu             </t>
    </r>
    <r>
      <rPr>
        <sz val="8"/>
        <rFont val="Arial CE"/>
        <family val="2"/>
        <charset val="238"/>
      </rPr>
      <t xml:space="preserve">- </t>
    </r>
    <r>
      <rPr>
        <i/>
        <sz val="8"/>
        <rFont val="Arial CE"/>
        <family val="2"/>
        <charset val="238"/>
      </rPr>
      <t>ukł. kalkulacyjny</t>
    </r>
  </si>
  <si>
    <r>
      <t xml:space="preserve">koszty wg rodzaju                        </t>
    </r>
    <r>
      <rPr>
        <i/>
        <sz val="8"/>
        <rFont val="Arial CE"/>
        <family val="2"/>
        <charset val="238"/>
      </rPr>
      <t>- ukł. porównawczy</t>
    </r>
  </si>
  <si>
    <r>
      <t xml:space="preserve">grunty </t>
    </r>
    <r>
      <rPr>
        <sz val="9"/>
        <rFont val="Arial"/>
        <family val="2"/>
        <charset val="238"/>
      </rPr>
      <t>(w tym prawo użytkowania wieczystego)</t>
    </r>
  </si>
  <si>
    <t>X 2008</t>
  </si>
  <si>
    <t>XI 2008</t>
  </si>
  <si>
    <t>II 2009</t>
  </si>
  <si>
    <t>IV 2009</t>
  </si>
  <si>
    <t>V 2009</t>
  </si>
  <si>
    <t>VI 2009</t>
  </si>
  <si>
    <t>VII 2009</t>
  </si>
  <si>
    <t>VIII 2009</t>
  </si>
  <si>
    <t>IX 2009</t>
  </si>
  <si>
    <t>X 2009</t>
  </si>
  <si>
    <t>XI 2009</t>
  </si>
  <si>
    <t>I 2010</t>
  </si>
  <si>
    <t>II 2010</t>
  </si>
  <si>
    <t>III 2010</t>
  </si>
  <si>
    <t>IV 2010</t>
  </si>
  <si>
    <t>V 2010</t>
  </si>
  <si>
    <t>VI 2010</t>
  </si>
  <si>
    <t>VII 2010</t>
  </si>
  <si>
    <t>VIII 2010</t>
  </si>
  <si>
    <t>IX 2010</t>
  </si>
  <si>
    <t>X 2010</t>
  </si>
  <si>
    <t>XI 2010</t>
  </si>
  <si>
    <t>I 2011</t>
  </si>
  <si>
    <t>II 2011</t>
  </si>
  <si>
    <t>III 2011</t>
  </si>
  <si>
    <t>IV 2011</t>
  </si>
  <si>
    <t>V 2011</t>
  </si>
  <si>
    <t>VI 2011</t>
  </si>
  <si>
    <t>VII 2011</t>
  </si>
  <si>
    <t>VIII 2011</t>
  </si>
  <si>
    <t>IX 2011</t>
  </si>
  <si>
    <t>X 2011</t>
  </si>
  <si>
    <t>XI 2011</t>
  </si>
  <si>
    <t>I 2012</t>
  </si>
  <si>
    <t>II 2012</t>
  </si>
  <si>
    <t>III 2012</t>
  </si>
  <si>
    <t>IV 2012</t>
  </si>
  <si>
    <t>V 2012</t>
  </si>
  <si>
    <t>VI 2012</t>
  </si>
  <si>
    <t>VII 2012</t>
  </si>
  <si>
    <t>VIII 2012</t>
  </si>
  <si>
    <t>IX 2012</t>
  </si>
  <si>
    <t>X 2012</t>
  </si>
  <si>
    <t>XI 2012</t>
  </si>
  <si>
    <t>I 2013</t>
  </si>
  <si>
    <t>II 2013</t>
  </si>
  <si>
    <t>III 2013</t>
  </si>
  <si>
    <t>IV 2013</t>
  </si>
  <si>
    <t>V 2013</t>
  </si>
  <si>
    <t>VI 2013</t>
  </si>
  <si>
    <t>VII 2013</t>
  </si>
  <si>
    <t>VIII 2013</t>
  </si>
  <si>
    <t>IX 2013</t>
  </si>
  <si>
    <t>X 2013</t>
  </si>
  <si>
    <t>XI 2013</t>
  </si>
  <si>
    <t>I 2014</t>
  </si>
  <si>
    <t>II 2014</t>
  </si>
  <si>
    <t>III 2014</t>
  </si>
  <si>
    <t>IV 2014</t>
  </si>
  <si>
    <t>V 2014</t>
  </si>
  <si>
    <t>VI 2014</t>
  </si>
  <si>
    <t>VII 2014</t>
  </si>
  <si>
    <t>VIII 2014</t>
  </si>
  <si>
    <t>IX 2014</t>
  </si>
  <si>
    <t>X 2014</t>
  </si>
  <si>
    <t>XI 2014</t>
  </si>
  <si>
    <t>I 2015</t>
  </si>
  <si>
    <t>II 2015</t>
  </si>
  <si>
    <t>III 2015</t>
  </si>
  <si>
    <t>IV 2015</t>
  </si>
  <si>
    <t>V 2015</t>
  </si>
  <si>
    <t>VI 2015</t>
  </si>
  <si>
    <t>VII 2015</t>
  </si>
  <si>
    <t>VIII 2015</t>
  </si>
  <si>
    <t>IX 2015</t>
  </si>
  <si>
    <t>X 2015</t>
  </si>
  <si>
    <t>XI 2015</t>
  </si>
  <si>
    <t>I 2016</t>
  </si>
  <si>
    <t>II 2016</t>
  </si>
  <si>
    <t>III 2016</t>
  </si>
  <si>
    <t>IV 2016</t>
  </si>
  <si>
    <t>V 2016</t>
  </si>
  <si>
    <t>VI 2016</t>
  </si>
  <si>
    <t>VII 2016</t>
  </si>
  <si>
    <t>VIII 2016</t>
  </si>
  <si>
    <t>IX 2016</t>
  </si>
  <si>
    <t>X 2016</t>
  </si>
  <si>
    <t>XI 2016</t>
  </si>
  <si>
    <t>I 2017</t>
  </si>
  <si>
    <t>II 2017</t>
  </si>
  <si>
    <t>III 2017</t>
  </si>
  <si>
    <t>IV 2017</t>
  </si>
  <si>
    <t>V 2017</t>
  </si>
  <si>
    <t>VI 2017</t>
  </si>
  <si>
    <t>VII 2017</t>
  </si>
  <si>
    <t>VIII 2017</t>
  </si>
  <si>
    <t>IX 2017</t>
  </si>
  <si>
    <t>X 2017</t>
  </si>
  <si>
    <t>XI 2017</t>
  </si>
  <si>
    <t>I 2018</t>
  </si>
  <si>
    <t>II 2018</t>
  </si>
  <si>
    <t>III 2018</t>
  </si>
  <si>
    <t>IV 2018</t>
  </si>
  <si>
    <t>V 2018</t>
  </si>
  <si>
    <t>VI 2018</t>
  </si>
  <si>
    <t>VII 2018</t>
  </si>
  <si>
    <t>VIII 2018</t>
  </si>
  <si>
    <t>IX 2018</t>
  </si>
  <si>
    <t>X 2018</t>
  </si>
  <si>
    <t>XI 2018</t>
  </si>
  <si>
    <t>I 2019</t>
  </si>
  <si>
    <t>II 2019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</si>
  <si>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</si>
  <si>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</si>
  <si>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</si>
  <si>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</si>
  <si>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</si>
  <si>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</si>
  <si>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</si>
  <si>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</si>
  <si>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XI 2019</t>
  </si>
  <si>
    <t>I 2020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</si>
  <si>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</si>
  <si>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</si>
  <si>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</si>
  <si>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</si>
  <si>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</si>
  <si>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</si>
  <si>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</si>
  <si>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</si>
  <si>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</si>
  <si>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</si>
  <si>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I 2021</t>
  </si>
  <si>
    <t>II 2021</t>
  </si>
  <si>
    <t>III 2021</t>
  </si>
  <si>
    <t>IV 2021</t>
  </si>
  <si>
    <t>V 2021</t>
  </si>
  <si>
    <t>VI 2021</t>
  </si>
  <si>
    <t>VII 2021</t>
  </si>
  <si>
    <t>VIII 2021</t>
  </si>
  <si>
    <t>IX 2021</t>
  </si>
  <si>
    <t>X 2021</t>
  </si>
  <si>
    <t>XI 2021</t>
  </si>
  <si>
    <t>I 2022</t>
  </si>
  <si>
    <t>II 2022</t>
  </si>
  <si>
    <t>III 2022</t>
  </si>
  <si>
    <t>IV 2022</t>
  </si>
  <si>
    <t>V 2022</t>
  </si>
  <si>
    <t>VI 2022</t>
  </si>
  <si>
    <t>VII 2022</t>
  </si>
  <si>
    <t>VIII 2022</t>
  </si>
  <si>
    <t>IX 2022</t>
  </si>
  <si>
    <t>X 2022</t>
  </si>
  <si>
    <t>XI 2022</t>
  </si>
  <si>
    <t>I 2023</t>
  </si>
  <si>
    <t>II 2023</t>
  </si>
  <si>
    <t>III 2023</t>
  </si>
  <si>
    <t>IV 2023</t>
  </si>
  <si>
    <t>V 2023</t>
  </si>
  <si>
    <t>VI 2023</t>
  </si>
  <si>
    <t>VII 2023</t>
  </si>
  <si>
    <t>VIII 2023</t>
  </si>
  <si>
    <t>IX 2023</t>
  </si>
  <si>
    <t>X 2023</t>
  </si>
  <si>
    <t>XI 2023</t>
  </si>
  <si>
    <t>I 2024</t>
  </si>
  <si>
    <t>II 2024</t>
  </si>
  <si>
    <t>III 2024</t>
  </si>
  <si>
    <t>IV 2024</t>
  </si>
  <si>
    <t>V 2024</t>
  </si>
  <si>
    <t>VI 2024</t>
  </si>
  <si>
    <t>VII 2024</t>
  </si>
  <si>
    <t>VIII 2024</t>
  </si>
  <si>
    <t>IX 2024</t>
  </si>
  <si>
    <t>X 2024</t>
  </si>
  <si>
    <t>XI 2024</t>
  </si>
  <si>
    <t>I 2025</t>
  </si>
  <si>
    <t>II 2025</t>
  </si>
  <si>
    <t>III 2025</t>
  </si>
  <si>
    <t>IV 2025</t>
  </si>
  <si>
    <t>V 2025</t>
  </si>
  <si>
    <t>VI 2025</t>
  </si>
  <si>
    <t>VII 2025</t>
  </si>
  <si>
    <t>VIII 2025</t>
  </si>
  <si>
    <t>IX 2025</t>
  </si>
  <si>
    <t>X 2025</t>
  </si>
  <si>
    <t>XI 2025</t>
  </si>
  <si>
    <t>III 2026</t>
  </si>
  <si>
    <t>VI 2026</t>
  </si>
  <si>
    <t>IX 2026</t>
  </si>
  <si>
    <t>III 2027</t>
  </si>
  <si>
    <t>VI 2027</t>
  </si>
  <si>
    <t>IX 2027</t>
  </si>
  <si>
    <t>III 2028</t>
  </si>
  <si>
    <t>VI 2028</t>
  </si>
  <si>
    <t>IX 2028</t>
  </si>
  <si>
    <t>III 2029</t>
  </si>
  <si>
    <t>VI 2029</t>
  </si>
  <si>
    <t>IX 2029</t>
  </si>
  <si>
    <t>III 2030</t>
  </si>
  <si>
    <t>VI 2030</t>
  </si>
  <si>
    <t>IX 2030</t>
  </si>
  <si>
    <t>X 2008P</t>
  </si>
  <si>
    <t>XI 2008P</t>
  </si>
  <si>
    <t>2008P</t>
  </si>
  <si>
    <t>II 2009P</t>
  </si>
  <si>
    <t>IV 2009P</t>
  </si>
  <si>
    <t>V 2009P</t>
  </si>
  <si>
    <t>VI 2009P</t>
  </si>
  <si>
    <t>VII 2009P</t>
  </si>
  <si>
    <t>VIII 2009P</t>
  </si>
  <si>
    <t>IX 2009P</t>
  </si>
  <si>
    <t>X 2009P</t>
  </si>
  <si>
    <t>XI 2009P</t>
  </si>
  <si>
    <t>2009P</t>
  </si>
  <si>
    <t>I 2010P</t>
  </si>
  <si>
    <t>II 2010P</t>
  </si>
  <si>
    <t>III 2010P</t>
  </si>
  <si>
    <t>IV 2010P</t>
  </si>
  <si>
    <t>V 2010P</t>
  </si>
  <si>
    <t>VI 2010P</t>
  </si>
  <si>
    <t>VII 2010P</t>
  </si>
  <si>
    <t>VIII 2010P</t>
  </si>
  <si>
    <t>IX 2010P</t>
  </si>
  <si>
    <t>X 2010P</t>
  </si>
  <si>
    <t>XI 2010P</t>
  </si>
  <si>
    <t>2010P</t>
  </si>
  <si>
    <t>I 2011P</t>
  </si>
  <si>
    <t>II 2011P</t>
  </si>
  <si>
    <t>III 2011P</t>
  </si>
  <si>
    <t>IV 2011P</t>
  </si>
  <si>
    <t>V 2011P</t>
  </si>
  <si>
    <t>VI 2011P</t>
  </si>
  <si>
    <t>VII 2011P</t>
  </si>
  <si>
    <t>VIII 2011P</t>
  </si>
  <si>
    <t>IX 2011P</t>
  </si>
  <si>
    <t>X 2011P</t>
  </si>
  <si>
    <t>XI 2011P</t>
  </si>
  <si>
    <t>2011P</t>
  </si>
  <si>
    <t>I 2012P</t>
  </si>
  <si>
    <t>II 2012P</t>
  </si>
  <si>
    <t>III 2012P</t>
  </si>
  <si>
    <t>IV 2012P</t>
  </si>
  <si>
    <t>V 2012P</t>
  </si>
  <si>
    <t>VI 2012P</t>
  </si>
  <si>
    <t>VII 2012P</t>
  </si>
  <si>
    <t>VIII 2012P</t>
  </si>
  <si>
    <t>IX 2012P</t>
  </si>
  <si>
    <t>X 2012P</t>
  </si>
  <si>
    <t>XI 2012P</t>
  </si>
  <si>
    <t>2012P</t>
  </si>
  <si>
    <t>I 2013P</t>
  </si>
  <si>
    <t>II 2013P</t>
  </si>
  <si>
    <t>III 2013P</t>
  </si>
  <si>
    <t>IV 2013P</t>
  </si>
  <si>
    <t>V 2013P</t>
  </si>
  <si>
    <t>VI 2013P</t>
  </si>
  <si>
    <t>VII 2013P</t>
  </si>
  <si>
    <t>VIII 2013P</t>
  </si>
  <si>
    <t>IX 2013P</t>
  </si>
  <si>
    <t>X 2013P</t>
  </si>
  <si>
    <t>XI 2013P</t>
  </si>
  <si>
    <t>2013P</t>
  </si>
  <si>
    <t>I 2014P</t>
  </si>
  <si>
    <t>II 2014P</t>
  </si>
  <si>
    <t>III 2014P</t>
  </si>
  <si>
    <t>IV 2014P</t>
  </si>
  <si>
    <t>V 2014P</t>
  </si>
  <si>
    <t>VI 2014P</t>
  </si>
  <si>
    <t>VII 2014P</t>
  </si>
  <si>
    <t>VIII 2014P</t>
  </si>
  <si>
    <t>IX 2014P</t>
  </si>
  <si>
    <t>X 2014P</t>
  </si>
  <si>
    <t>XI 2014P</t>
  </si>
  <si>
    <t>2014P</t>
  </si>
  <si>
    <t>I 2015P</t>
  </si>
  <si>
    <t>II 2015P</t>
  </si>
  <si>
    <t>III 2015P</t>
  </si>
  <si>
    <t>IV 2015P</t>
  </si>
  <si>
    <t>V 2015P</t>
  </si>
  <si>
    <t>VI 2015P</t>
  </si>
  <si>
    <t>VII 2015P</t>
  </si>
  <si>
    <t>VIII 2015P</t>
  </si>
  <si>
    <t>IX 2015P</t>
  </si>
  <si>
    <t>X 2015P</t>
  </si>
  <si>
    <t>XI 2015P</t>
  </si>
  <si>
    <t>2015P</t>
  </si>
  <si>
    <t>I 2016P</t>
  </si>
  <si>
    <t>II 2016P</t>
  </si>
  <si>
    <t>III 2016P</t>
  </si>
  <si>
    <t>IV 2016P</t>
  </si>
  <si>
    <t>V 2016P</t>
  </si>
  <si>
    <t>VI 2016P</t>
  </si>
  <si>
    <t>VII 2016P</t>
  </si>
  <si>
    <t>VIII 2016P</t>
  </si>
  <si>
    <t>IX 2016P</t>
  </si>
  <si>
    <t>X 2016P</t>
  </si>
  <si>
    <t>XI 2016P</t>
  </si>
  <si>
    <t>2016P</t>
  </si>
  <si>
    <t>I 2017P</t>
  </si>
  <si>
    <t>II 2017P</t>
  </si>
  <si>
    <t>III 2017P</t>
  </si>
  <si>
    <t>IV 2017P</t>
  </si>
  <si>
    <t>V 2017P</t>
  </si>
  <si>
    <t>VI 2017P</t>
  </si>
  <si>
    <t>VII 2017P</t>
  </si>
  <si>
    <t>VIII 2017P</t>
  </si>
  <si>
    <t>IX 2017P</t>
  </si>
  <si>
    <t>X 2017P</t>
  </si>
  <si>
    <t>XI 2017P</t>
  </si>
  <si>
    <t>2017P</t>
  </si>
  <si>
    <t>I 2018P</t>
  </si>
  <si>
    <t>II 2018P</t>
  </si>
  <si>
    <t>III 2018P</t>
  </si>
  <si>
    <t>IV 2018P</t>
  </si>
  <si>
    <t>V 2018P</t>
  </si>
  <si>
    <t>VI 2018P</t>
  </si>
  <si>
    <t>VII 2018P</t>
  </si>
  <si>
    <t>VIII 2018P</t>
  </si>
  <si>
    <t>IX 2018P</t>
  </si>
  <si>
    <t>X 2018P</t>
  </si>
  <si>
    <t>XI 2018P</t>
  </si>
  <si>
    <t>2018P</t>
  </si>
  <si>
    <t>I 2019P</t>
  </si>
  <si>
    <t>II 2019P</t>
  </si>
  <si>
    <t>III 2019P</t>
  </si>
  <si>
    <t>IV 2019P</t>
  </si>
  <si>
    <t>V 2019P</t>
  </si>
  <si>
    <t>VI 2019P</t>
  </si>
  <si>
    <t>VII 2019P</t>
  </si>
  <si>
    <t>VIII 2019P</t>
  </si>
  <si>
    <t>IX 2019P</t>
  </si>
  <si>
    <t>X 2019P</t>
  </si>
  <si>
    <t>XI 2019P</t>
  </si>
  <si>
    <t>2019P</t>
  </si>
  <si>
    <t>I 2020P</t>
  </si>
  <si>
    <t>II 2020P</t>
  </si>
  <si>
    <t>III 2020P</t>
  </si>
  <si>
    <t>IV 2020P</t>
  </si>
  <si>
    <t>V 2020P</t>
  </si>
  <si>
    <t>VI 2020P</t>
  </si>
  <si>
    <t>VII 2020P</t>
  </si>
  <si>
    <t>VIII 2020P</t>
  </si>
  <si>
    <t>IX 2020P</t>
  </si>
  <si>
    <t>X 2020P</t>
  </si>
  <si>
    <t>XI 2020P</t>
  </si>
  <si>
    <t>2020P</t>
  </si>
  <si>
    <t>I 2021P</t>
  </si>
  <si>
    <t>II 2021P</t>
  </si>
  <si>
    <t>III 2021P</t>
  </si>
  <si>
    <t>IV 2021P</t>
  </si>
  <si>
    <t>V 2021P</t>
  </si>
  <si>
    <t>VI 2021P</t>
  </si>
  <si>
    <t>VII 2021P</t>
  </si>
  <si>
    <t>VIII 2021P</t>
  </si>
  <si>
    <t>IX 2021P</t>
  </si>
  <si>
    <t>X 2021P</t>
  </si>
  <si>
    <t>XI 2021P</t>
  </si>
  <si>
    <t>2021P</t>
  </si>
  <si>
    <t>I 2022P</t>
  </si>
  <si>
    <t>II 2022P</t>
  </si>
  <si>
    <t>III 2022P</t>
  </si>
  <si>
    <t>IV 2022P</t>
  </si>
  <si>
    <t>V 2022P</t>
  </si>
  <si>
    <t>VI 2022P</t>
  </si>
  <si>
    <t>VII 2022P</t>
  </si>
  <si>
    <t>VIII 2022P</t>
  </si>
  <si>
    <t>IX 2022P</t>
  </si>
  <si>
    <t>X 2022P</t>
  </si>
  <si>
    <t>XI 2022P</t>
  </si>
  <si>
    <t>2022P</t>
  </si>
  <si>
    <t>I 2023P</t>
  </si>
  <si>
    <t>II 2023P</t>
  </si>
  <si>
    <t>III 2023P</t>
  </si>
  <si>
    <t>IV 2023P</t>
  </si>
  <si>
    <t>V 2023P</t>
  </si>
  <si>
    <t>VI 2023P</t>
  </si>
  <si>
    <t>VII 2023P</t>
  </si>
  <si>
    <t>VIII 2023P</t>
  </si>
  <si>
    <t>IX 2023P</t>
  </si>
  <si>
    <t>X 2023P</t>
  </si>
  <si>
    <t>XI 2023P</t>
  </si>
  <si>
    <t>2023P</t>
  </si>
  <si>
    <t>I 2024P</t>
  </si>
  <si>
    <t>II 2024P</t>
  </si>
  <si>
    <t>III 2024P</t>
  </si>
  <si>
    <t>IV 2024P</t>
  </si>
  <si>
    <t>V 2024P</t>
  </si>
  <si>
    <t>VI 2024P</t>
  </si>
  <si>
    <t>VII 2024P</t>
  </si>
  <si>
    <t>VIII 2024P</t>
  </si>
  <si>
    <t>IX 2024P</t>
  </si>
  <si>
    <t>X 2024P</t>
  </si>
  <si>
    <t>XI 2024P</t>
  </si>
  <si>
    <t>2024P</t>
  </si>
  <si>
    <t>I 2025P</t>
  </si>
  <si>
    <t>II 2025P</t>
  </si>
  <si>
    <t>III 2025P</t>
  </si>
  <si>
    <t>IV 2025P</t>
  </si>
  <si>
    <t>V 2025P</t>
  </si>
  <si>
    <t>VI 2025P</t>
  </si>
  <si>
    <t>VII 2025P</t>
  </si>
  <si>
    <t>VIII 2025P</t>
  </si>
  <si>
    <t>IX 2025P</t>
  </si>
  <si>
    <t>X 2025P</t>
  </si>
  <si>
    <t>XI 2025P</t>
  </si>
  <si>
    <t>2025P</t>
  </si>
  <si>
    <t>III 2026P</t>
  </si>
  <si>
    <t>VI 2026P</t>
  </si>
  <si>
    <t>IX 2026P</t>
  </si>
  <si>
    <t>2026P</t>
  </si>
  <si>
    <t>III 2027P</t>
  </si>
  <si>
    <t>VI 2027P</t>
  </si>
  <si>
    <t>IX 2027P</t>
  </si>
  <si>
    <t>2027P</t>
  </si>
  <si>
    <t>III 2028P</t>
  </si>
  <si>
    <t>VI 2028P</t>
  </si>
  <si>
    <t>IX 2028P</t>
  </si>
  <si>
    <t>2028P</t>
  </si>
  <si>
    <t>III 2029P</t>
  </si>
  <si>
    <t>VI 2029P</t>
  </si>
  <si>
    <t>IX 2029P</t>
  </si>
  <si>
    <t>2029P</t>
  </si>
  <si>
    <t>III 2030P</t>
  </si>
  <si>
    <t>VI 2030P</t>
  </si>
  <si>
    <t>IX 2030P</t>
  </si>
  <si>
    <t>2030P</t>
  </si>
  <si>
    <t>N</t>
  </si>
  <si>
    <t>Badane okresy</t>
  </si>
  <si>
    <t>Przychody ogółem</t>
  </si>
  <si>
    <t>przychody ze sprzedaży produktów</t>
  </si>
  <si>
    <t>przychody ze sprzedaży towarów i materiałów</t>
  </si>
  <si>
    <t>zmiana stanu produktów (wzrost+/ spadek-)</t>
  </si>
  <si>
    <t>koszt wytworzenia świadczeń na własne potrzeby jednostki</t>
  </si>
  <si>
    <t>wartość sprzedanych towarów i materiałów w cenie zakupu</t>
  </si>
  <si>
    <t>koszty sprzedaży</t>
  </si>
  <si>
    <t>koszy ogólnego zarządu</t>
  </si>
  <si>
    <t>koszty ogółem (wg rodzaju)</t>
  </si>
  <si>
    <t>przychody ze sprzedaży składników majątku trwałego</t>
  </si>
  <si>
    <t>pozostałe przychody operacyjne</t>
  </si>
  <si>
    <t>wartość sprzedanych składników majątku trwałego</t>
  </si>
  <si>
    <t>pozostałe koszty operacyjne</t>
  </si>
  <si>
    <t>dywidendy z tytułu udziałów</t>
  </si>
  <si>
    <t xml:space="preserve">   w tym jednostek zależnych i stowarzyszonych</t>
  </si>
  <si>
    <t>odsetki uzyskane</t>
  </si>
  <si>
    <t>pozostałe</t>
  </si>
  <si>
    <t>odpisy aktualizujące wartość finansowego majątku trwałego oraz krótkoterminowych papierów wartościowych</t>
  </si>
  <si>
    <t>odsetki do zapłacenia</t>
  </si>
  <si>
    <t xml:space="preserve">   w tym jednostkom zależnym i stowarzyszonym</t>
  </si>
  <si>
    <t>J.</t>
  </si>
  <si>
    <t>Zysk/ strata brutto (I+J-K)</t>
  </si>
  <si>
    <t>Obowiązkowe obciążenia wyniku finansowego</t>
  </si>
  <si>
    <t>podatek dochodowy</t>
  </si>
  <si>
    <t>inne obowiązkowe obciążenia</t>
  </si>
  <si>
    <t>Zysk/ strata netto (L-M)</t>
  </si>
  <si>
    <t xml:space="preserve">Majątek trwały </t>
  </si>
  <si>
    <t>koszty organizacji poniesione przy założeniu lub późniejszym rozszerzeniu spółki akcyjnej</t>
  </si>
  <si>
    <t>koszty prac rozwojowych</t>
  </si>
  <si>
    <t>wartość firmy</t>
  </si>
  <si>
    <t>inne wartości niematerialne i prawne</t>
  </si>
  <si>
    <t>zaliczki na poczet wartości niematerialnych i prawnych</t>
  </si>
  <si>
    <t>Rzeczowy majątek trwały</t>
  </si>
  <si>
    <t>grunty własne</t>
  </si>
  <si>
    <t>budynki i budowle</t>
  </si>
  <si>
    <t>pozostałe środki trwałe</t>
  </si>
  <si>
    <t>inwestycje rozpoczęte</t>
  </si>
  <si>
    <t>zaliczki na poczet inwestycji</t>
  </si>
  <si>
    <t>Finansowy majątek trwały</t>
  </si>
  <si>
    <t>udziały i akcje</t>
  </si>
  <si>
    <t>papiery wartościowe</t>
  </si>
  <si>
    <t>udzielone pożyczki długoterminowe</t>
  </si>
  <si>
    <t>inne składniki finansowego majątku trwałego</t>
  </si>
  <si>
    <t>Majątek obrotowy</t>
  </si>
  <si>
    <t>materiały</t>
  </si>
  <si>
    <t>półprodukty i produkty w toku</t>
  </si>
  <si>
    <t>produkty gotowe</t>
  </si>
  <si>
    <t>towary</t>
  </si>
  <si>
    <t>zaliczki na poczet dostaw</t>
  </si>
  <si>
    <t>Należności i roszczenia</t>
  </si>
  <si>
    <t>należności z tytułu dostaw i usług</t>
  </si>
  <si>
    <t>należności z tytułu podatków, dotacji i ubezp. społeczn.</t>
  </si>
  <si>
    <t>inne aktywa bieżace</t>
  </si>
  <si>
    <t>pozostałe należności</t>
  </si>
  <si>
    <t>należności dochodzone na drodze sądowej</t>
  </si>
  <si>
    <t>Papiery wartościowe przeznaczone do obrotu</t>
  </si>
  <si>
    <t>udziały lub akcje własne do zbycia</t>
  </si>
  <si>
    <t>inne papiery wartościowe</t>
  </si>
  <si>
    <t>Środki pieniężne</t>
  </si>
  <si>
    <t>środki pieniężne w kasie</t>
  </si>
  <si>
    <t>środki pieniężne w banku</t>
  </si>
  <si>
    <t>inne środki pieniężne (weksle, czeki obce itp.)</t>
  </si>
  <si>
    <t>Rozliczenia miedzyokresowe</t>
  </si>
  <si>
    <t>Rozliczenia miedzyokresowe krótkoterminowe</t>
  </si>
  <si>
    <t>Rozliczenia miedzyokresowe długoterminowe</t>
  </si>
  <si>
    <t>Kapitał ( fundusz ) własny</t>
  </si>
  <si>
    <t xml:space="preserve">Kapitał ( fundusz) podstawowy </t>
  </si>
  <si>
    <t>Należne, lecz nie wniesione wkłady na poczet kapitału podstawowego (wielkość ujemna)</t>
  </si>
  <si>
    <t>Kapitał ( fundusz ) zapasowy</t>
  </si>
  <si>
    <t>ze sprzedaży akcji powyżej ich wartości nominalnej</t>
  </si>
  <si>
    <t>tworzony ustawowo</t>
  </si>
  <si>
    <t>tworzony zgodnie ze statutem lub umową</t>
  </si>
  <si>
    <t>z dopłat wspólników</t>
  </si>
  <si>
    <t>inny</t>
  </si>
  <si>
    <t>Kapitał (fundusz) rezerwowy z aktualizacji wyceny</t>
  </si>
  <si>
    <t>Niepodzielony wynik finansowy z lat ubiegłych</t>
  </si>
  <si>
    <t>zysk (wielkość dodatnia)</t>
  </si>
  <si>
    <t>strata (wielkość ujemna)</t>
  </si>
  <si>
    <t>Wynik finansowy netto roku obrotowego</t>
  </si>
  <si>
    <t>zysk netto (wielkość dodatnia)</t>
  </si>
  <si>
    <t>strata netto (wielkość ujemna)</t>
  </si>
  <si>
    <t>odpisy z wyniku finansowego bieżącego roku obrotowego (wielkość ujemna)</t>
  </si>
  <si>
    <t>Rezerwy</t>
  </si>
  <si>
    <t>Rezerwy na podatek dochodowy od osób prawnych lub fizycznych</t>
  </si>
  <si>
    <t>Długoterminowe pożyczki, obligacje i inne papiery wartościowe</t>
  </si>
  <si>
    <t>Długoterminowe kredyty bankowe</t>
  </si>
  <si>
    <t>Pozostałe zobowiązania długoterminowe</t>
  </si>
  <si>
    <t>Zobowiązania krótkoterminowe i fundusze specjalne</t>
  </si>
  <si>
    <t>pożyczki, obligacje i papiery wartościowe</t>
  </si>
  <si>
    <t>kredyty bankowe</t>
  </si>
  <si>
    <t>zaliczki otrzymane na poczet dostaw</t>
  </si>
  <si>
    <t>zobowiązania z tytułu dostaw i usług</t>
  </si>
  <si>
    <t>zobowiązania z tytułu podatków, ceł, ubezpieczeń społecznych</t>
  </si>
  <si>
    <t>zobowiązania z tytułu wynagrodzeń</t>
  </si>
  <si>
    <t>zobowiązania wewnątrzzakładowe</t>
  </si>
  <si>
    <t>pozostałe zobowiązania krótkoterminowe</t>
  </si>
  <si>
    <t>Rozliczenia miedzyokresowe i przychody przyszłych okresów</t>
  </si>
  <si>
    <t>Bierne rozliczenia międzyokresowe kosztów</t>
  </si>
  <si>
    <t>Przychody przyszłych okresów</t>
  </si>
  <si>
    <t>Błąd (1)</t>
  </si>
  <si>
    <t>Błąd (2)</t>
  </si>
  <si>
    <t>Błąd (3)</t>
  </si>
  <si>
    <t>Błąd (4)</t>
  </si>
  <si>
    <t>Błąd (5)</t>
  </si>
  <si>
    <t>OK.</t>
  </si>
  <si>
    <t>2018</t>
  </si>
  <si>
    <t>ostatni zamknięty okres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</si>
</sst>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u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indexed="12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47"/>
        <bgColor indexed="47"/>
      </patternFill>
    </fill>
    <fill>
      <patternFill patternType="gray125">
        <fgColor indexed="47"/>
        <bgColor theme="0" tint="-0.24997711111789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>
      <alignment vertical="top"/>
    </xf>
  </cellStyleXfs>
  <cellXfs count="205">
    <xf numFmtId="0" fontId="0" fillId="0" borderId="0" xfId="0"/>
    <xf numFmtId="164" fontId="2" fillId="0" borderId="0" xfId="1" quotePrefix="1" applyFont="1" applyFill="1" applyBorder="1" applyAlignment="1" applyProtection="1">
      <alignment vertical="top" wrapText="1"/>
    </xf>
    <xf numFmtId="164" fontId="3" fillId="0" borderId="0" xfId="1" applyFont="1" applyFill="1" applyBorder="1" applyAlignment="1" applyProtection="1">
      <alignment vertical="center"/>
    </xf>
    <xf numFmtId="3" fontId="2" fillId="0" borderId="0" xfId="1" quotePrefix="1" applyNumberFormat="1" applyFont="1" applyAlignment="1" applyProtection="1">
      <alignment horizontal="center" vertical="center"/>
    </xf>
    <xf numFmtId="4" fontId="1" fillId="0" borderId="0" xfId="1" applyNumberFormat="1">
      <alignment vertical="top"/>
    </xf>
    <xf numFmtId="164" fontId="1" fillId="0" borderId="0" xfId="1">
      <alignment vertical="top"/>
    </xf>
    <xf numFmtId="164" fontId="1" fillId="2" borderId="0" xfId="1" applyFill="1">
      <alignment vertical="top"/>
    </xf>
    <xf numFmtId="164" fontId="1" fillId="0" borderId="0" xfId="1" applyFont="1" applyFill="1" applyBorder="1" applyProtection="1">
      <alignment vertical="top"/>
    </xf>
    <xf numFmtId="164" fontId="4" fillId="0" borderId="1" xfId="1" applyFont="1" applyFill="1" applyBorder="1" applyAlignment="1" applyProtection="1">
      <alignment vertical="center"/>
    </xf>
    <xf numFmtId="164" fontId="1" fillId="0" borderId="5" xfId="1" applyFont="1" applyBorder="1" applyProtection="1">
      <alignment vertical="top"/>
    </xf>
    <xf numFmtId="164" fontId="1" fillId="0" borderId="6" xfId="1" applyFont="1" applyBorder="1" applyProtection="1">
      <alignment vertical="top"/>
    </xf>
    <xf numFmtId="164" fontId="4" fillId="0" borderId="7" xfId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164" fontId="1" fillId="0" borderId="0" xfId="1" applyFont="1" applyBorder="1" applyProtection="1">
      <alignment vertical="top"/>
    </xf>
    <xf numFmtId="164" fontId="1" fillId="0" borderId="8" xfId="1" applyFont="1" applyBorder="1" applyProtection="1">
      <alignment vertical="top"/>
    </xf>
    <xf numFmtId="164" fontId="5" fillId="0" borderId="7" xfId="1" quotePrefix="1" applyFont="1" applyBorder="1" applyAlignment="1" applyProtection="1">
      <alignment horizontal="left"/>
    </xf>
    <xf numFmtId="3" fontId="6" fillId="0" borderId="0" xfId="1" applyNumberFormat="1" applyFont="1" applyBorder="1" applyAlignment="1" applyProtection="1">
      <alignment horizontal="center"/>
    </xf>
    <xf numFmtId="164" fontId="1" fillId="0" borderId="0" xfId="1" applyFont="1" applyAlignment="1" applyProtection="1"/>
    <xf numFmtId="164" fontId="1" fillId="0" borderId="0" xfId="1" applyFont="1" applyAlignment="1" applyProtection="1">
      <alignment horizontal="justify"/>
    </xf>
    <xf numFmtId="164" fontId="1" fillId="0" borderId="0" xfId="1" applyFont="1" applyProtection="1">
      <alignment vertical="top"/>
    </xf>
    <xf numFmtId="164" fontId="1" fillId="0" borderId="0" xfId="1" applyFill="1" applyAlignment="1" applyProtection="1">
      <alignment horizontal="center" vertical="top"/>
    </xf>
    <xf numFmtId="164" fontId="1" fillId="0" borderId="8" xfId="1" applyFill="1" applyBorder="1" applyAlignment="1" applyProtection="1">
      <alignment horizontal="center" vertical="top"/>
    </xf>
    <xf numFmtId="3" fontId="6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Border="1" applyAlignment="1" applyProtection="1">
      <alignment horizontal="left"/>
    </xf>
    <xf numFmtId="3" fontId="6" fillId="0" borderId="9" xfId="1" applyNumberFormat="1" applyFont="1" applyBorder="1" applyAlignment="1" applyProtection="1">
      <alignment horizontal="center"/>
    </xf>
    <xf numFmtId="3" fontId="6" fillId="0" borderId="10" xfId="1" applyNumberFormat="1" applyFont="1" applyBorder="1" applyAlignment="1" applyProtection="1">
      <alignment horizontal="center"/>
    </xf>
    <xf numFmtId="3" fontId="6" fillId="0" borderId="4" xfId="1" applyNumberFormat="1" applyFont="1" applyBorder="1" applyAlignment="1" applyProtection="1">
      <alignment horizontal="center"/>
    </xf>
    <xf numFmtId="1" fontId="9" fillId="0" borderId="0" xfId="1" applyNumberFormat="1" applyFont="1" applyFill="1" applyBorder="1" applyAlignment="1" applyProtection="1">
      <alignment horizontal="center"/>
    </xf>
    <xf numFmtId="164" fontId="1" fillId="0" borderId="2" xfId="1" applyFont="1" applyBorder="1" applyProtection="1">
      <alignment vertical="top"/>
    </xf>
    <xf numFmtId="164" fontId="6" fillId="0" borderId="6" xfId="1" applyFont="1" applyBorder="1" applyAlignment="1" applyProtection="1">
      <alignment horizontal="right"/>
    </xf>
    <xf numFmtId="1" fontId="9" fillId="4" borderId="11" xfId="1" applyNumberFormat="1" applyFont="1" applyFill="1" applyBorder="1" applyAlignment="1" applyProtection="1">
      <alignment horizontal="center"/>
      <protection locked="0"/>
    </xf>
    <xf numFmtId="164" fontId="10" fillId="0" borderId="12" xfId="1" applyFont="1" applyBorder="1" applyAlignment="1" applyProtection="1">
      <alignment horizontal="center" vertical="top"/>
    </xf>
    <xf numFmtId="164" fontId="10" fillId="0" borderId="6" xfId="1" applyFont="1" applyBorder="1" applyAlignment="1" applyProtection="1">
      <alignment vertical="top" wrapText="1"/>
    </xf>
    <xf numFmtId="164" fontId="1" fillId="0" borderId="11" xfId="1" applyFont="1" applyBorder="1" applyProtection="1">
      <alignment vertical="top"/>
    </xf>
    <xf numFmtId="164" fontId="11" fillId="0" borderId="13" xfId="1" applyFont="1" applyBorder="1" applyAlignment="1" applyProtection="1">
      <alignment horizontal="center" vertical="top"/>
    </xf>
    <xf numFmtId="164" fontId="11" fillId="0" borderId="8" xfId="1" applyFont="1" applyBorder="1" applyAlignment="1" applyProtection="1">
      <alignment vertical="top" wrapText="1"/>
    </xf>
    <xf numFmtId="164" fontId="1" fillId="4" borderId="11" xfId="1" applyFont="1" applyFill="1" applyBorder="1" applyProtection="1">
      <alignment vertical="top"/>
      <protection locked="0"/>
    </xf>
    <xf numFmtId="164" fontId="1" fillId="4" borderId="8" xfId="1" applyFont="1" applyFill="1" applyBorder="1" applyProtection="1">
      <alignment vertical="top"/>
      <protection locked="0"/>
    </xf>
    <xf numFmtId="164" fontId="1" fillId="0" borderId="8" xfId="1" applyFont="1" applyBorder="1" applyAlignment="1" applyProtection="1">
      <alignment horizontal="justify" vertical="top"/>
    </xf>
    <xf numFmtId="164" fontId="1" fillId="0" borderId="13" xfId="1" applyFont="1" applyBorder="1" applyAlignment="1" applyProtection="1">
      <alignment horizontal="justify" vertical="top"/>
    </xf>
    <xf numFmtId="164" fontId="11" fillId="0" borderId="14" xfId="1" applyFont="1" applyBorder="1" applyAlignment="1" applyProtection="1">
      <alignment horizontal="center" vertical="top"/>
    </xf>
    <xf numFmtId="164" fontId="1" fillId="0" borderId="8" xfId="1" applyFont="1" applyBorder="1" applyAlignment="1" applyProtection="1">
      <alignment vertical="top" wrapText="1"/>
    </xf>
    <xf numFmtId="164" fontId="1" fillId="4" borderId="9" xfId="1" applyFont="1" applyFill="1" applyBorder="1" applyProtection="1">
      <alignment vertical="top"/>
      <protection locked="0"/>
    </xf>
    <xf numFmtId="164" fontId="10" fillId="0" borderId="12" xfId="1" applyFont="1" applyBorder="1" applyAlignment="1" applyProtection="1">
      <alignment horizontal="justify" vertical="top"/>
    </xf>
    <xf numFmtId="164" fontId="1" fillId="0" borderId="8" xfId="1" applyFont="1" applyBorder="1" applyAlignment="1" applyProtection="1">
      <alignment horizontal="justify"/>
    </xf>
    <xf numFmtId="164" fontId="1" fillId="0" borderId="13" xfId="1" applyFont="1" applyBorder="1" applyAlignment="1" applyProtection="1">
      <alignment horizontal="justify"/>
    </xf>
    <xf numFmtId="164" fontId="10" fillId="0" borderId="11" xfId="1" applyFont="1" applyBorder="1" applyAlignment="1" applyProtection="1">
      <alignment horizontal="center" vertical="top"/>
    </xf>
    <xf numFmtId="164" fontId="10" fillId="0" borderId="11" xfId="1" applyFont="1" applyBorder="1" applyAlignment="1" applyProtection="1">
      <alignment horizontal="justify" vertical="top"/>
    </xf>
    <xf numFmtId="164" fontId="1" fillId="0" borderId="4" xfId="1" applyFont="1" applyBorder="1" applyProtection="1">
      <alignment vertical="top"/>
    </xf>
    <xf numFmtId="164" fontId="1" fillId="0" borderId="13" xfId="1" applyFont="1" applyBorder="1" applyAlignment="1" applyProtection="1">
      <alignment vertical="top" wrapText="1"/>
    </xf>
    <xf numFmtId="164" fontId="11" fillId="0" borderId="13" xfId="1" applyFont="1" applyBorder="1" applyAlignment="1" applyProtection="1">
      <alignment vertical="top" wrapText="1"/>
    </xf>
    <xf numFmtId="164" fontId="11" fillId="0" borderId="14" xfId="1" applyFont="1" applyBorder="1" applyAlignment="1" applyProtection="1">
      <alignment vertical="top" wrapText="1"/>
    </xf>
    <xf numFmtId="164" fontId="14" fillId="0" borderId="11" xfId="1" applyFont="1" applyBorder="1" applyAlignment="1" applyProtection="1">
      <alignment horizontal="justify" vertical="top"/>
    </xf>
    <xf numFmtId="164" fontId="1" fillId="4" borderId="4" xfId="1" applyFont="1" applyFill="1" applyBorder="1" applyProtection="1">
      <alignment vertical="top"/>
      <protection locked="0"/>
    </xf>
    <xf numFmtId="164" fontId="10" fillId="0" borderId="12" xfId="1" applyFont="1" applyBorder="1" applyAlignment="1" applyProtection="1">
      <alignment vertical="top" wrapText="1"/>
    </xf>
    <xf numFmtId="164" fontId="11" fillId="0" borderId="13" xfId="1" applyFont="1" applyBorder="1" applyAlignment="1" applyProtection="1">
      <alignment horizontal="center" vertical="top" wrapText="1"/>
    </xf>
    <xf numFmtId="1" fontId="9" fillId="0" borderId="0" xfId="1" applyNumberFormat="1" applyFont="1" applyFill="1" applyBorder="1" applyAlignment="1" applyProtection="1">
      <alignment horizontal="center" vertical="top"/>
    </xf>
    <xf numFmtId="164" fontId="10" fillId="0" borderId="11" xfId="1" applyFont="1" applyBorder="1" applyAlignment="1" applyProtection="1">
      <alignment vertical="top" wrapText="1"/>
    </xf>
    <xf numFmtId="164" fontId="1" fillId="5" borderId="0" xfId="1" applyFill="1">
      <alignment vertical="top"/>
    </xf>
    <xf numFmtId="0" fontId="15" fillId="0" borderId="0" xfId="0" applyFont="1"/>
    <xf numFmtId="164" fontId="16" fillId="5" borderId="0" xfId="1" applyFont="1" applyFill="1">
      <alignment vertical="top"/>
    </xf>
    <xf numFmtId="0" fontId="17" fillId="0" borderId="0" xfId="0" applyFont="1"/>
    <xf numFmtId="164" fontId="4" fillId="0" borderId="0" xfId="1" applyFont="1" applyAlignment="1" applyProtection="1">
      <alignment vertical="top"/>
    </xf>
    <xf numFmtId="164" fontId="1" fillId="0" borderId="2" xfId="1" applyFont="1" applyBorder="1" applyAlignment="1" applyProtection="1">
      <alignment vertical="top"/>
    </xf>
    <xf numFmtId="164" fontId="6" fillId="0" borderId="4" xfId="1" applyFont="1" applyBorder="1" applyAlignment="1" applyProtection="1">
      <alignment horizontal="right"/>
    </xf>
    <xf numFmtId="1" fontId="9" fillId="0" borderId="11" xfId="1" applyNumberFormat="1" applyFont="1" applyBorder="1" applyAlignment="1" applyProtection="1">
      <alignment horizontal="center" vertical="top"/>
    </xf>
    <xf numFmtId="164" fontId="18" fillId="0" borderId="12" xfId="1" applyFont="1" applyBorder="1" applyAlignment="1" applyProtection="1">
      <alignment horizontal="right" vertical="top"/>
    </xf>
    <xf numFmtId="164" fontId="18" fillId="0" borderId="12" xfId="1" applyFont="1" applyBorder="1" applyAlignment="1" applyProtection="1">
      <alignment horizontal="left" vertical="top"/>
    </xf>
    <xf numFmtId="164" fontId="1" fillId="0" borderId="11" xfId="1" applyNumberFormat="1" applyFont="1" applyBorder="1" applyProtection="1">
      <alignment vertical="top"/>
    </xf>
    <xf numFmtId="164" fontId="18" fillId="0" borderId="6" xfId="1" applyFont="1" applyBorder="1" applyAlignment="1" applyProtection="1">
      <alignment horizontal="left" vertical="top" wrapText="1"/>
    </xf>
    <xf numFmtId="164" fontId="1" fillId="0" borderId="6" xfId="1" applyNumberFormat="1" applyFont="1" applyBorder="1" applyProtection="1">
      <alignment vertical="top"/>
    </xf>
    <xf numFmtId="164" fontId="18" fillId="0" borderId="13" xfId="1" applyFont="1" applyBorder="1" applyAlignment="1" applyProtection="1">
      <alignment horizontal="right" vertical="top"/>
    </xf>
    <xf numFmtId="164" fontId="18" fillId="0" borderId="8" xfId="1" applyFont="1" applyBorder="1" applyAlignment="1" applyProtection="1">
      <alignment horizontal="left" vertical="top"/>
    </xf>
    <xf numFmtId="164" fontId="1" fillId="4" borderId="11" xfId="1" applyNumberFormat="1" applyFont="1" applyFill="1" applyBorder="1" applyProtection="1">
      <alignment vertical="top"/>
      <protection locked="0"/>
    </xf>
    <xf numFmtId="164" fontId="1" fillId="4" borderId="8" xfId="1" applyNumberFormat="1" applyFont="1" applyFill="1" applyBorder="1" applyProtection="1">
      <alignment vertical="top"/>
      <protection locked="0"/>
    </xf>
    <xf numFmtId="164" fontId="1" fillId="4" borderId="9" xfId="1" applyNumberFormat="1" applyFont="1" applyFill="1" applyBorder="1" applyProtection="1">
      <alignment vertical="top"/>
      <protection locked="0"/>
    </xf>
    <xf numFmtId="164" fontId="18" fillId="0" borderId="13" xfId="1" applyFont="1" applyBorder="1" applyAlignment="1" applyProtection="1">
      <alignment horizontal="left" vertical="top"/>
    </xf>
    <xf numFmtId="164" fontId="1" fillId="0" borderId="11" xfId="1" applyNumberFormat="1" applyFont="1" applyFill="1" applyBorder="1" applyProtection="1">
      <alignment vertical="top"/>
    </xf>
    <xf numFmtId="164" fontId="1" fillId="0" borderId="8" xfId="1" applyNumberFormat="1" applyFont="1" applyFill="1" applyBorder="1" applyProtection="1">
      <alignment vertical="top"/>
    </xf>
    <xf numFmtId="164" fontId="18" fillId="0" borderId="13" xfId="1" applyFont="1" applyBorder="1" applyAlignment="1" applyProtection="1">
      <alignment horizontal="right" vertical="top" wrapText="1"/>
    </xf>
    <xf numFmtId="164" fontId="18" fillId="0" borderId="13" xfId="1" applyFont="1" applyBorder="1" applyAlignment="1" applyProtection="1">
      <alignment horizontal="left" vertical="top" wrapText="1"/>
    </xf>
    <xf numFmtId="164" fontId="16" fillId="0" borderId="13" xfId="1" applyFont="1" applyBorder="1" applyAlignment="1" applyProtection="1">
      <alignment horizontal="left" vertical="top" wrapText="1"/>
    </xf>
    <xf numFmtId="164" fontId="1" fillId="4" borderId="14" xfId="1" applyNumberFormat="1" applyFont="1" applyFill="1" applyBorder="1" applyProtection="1">
      <alignment vertical="top"/>
      <protection locked="0"/>
    </xf>
    <xf numFmtId="164" fontId="18" fillId="0" borderId="6" xfId="1" applyFont="1" applyBorder="1" applyAlignment="1" applyProtection="1">
      <alignment horizontal="left" vertical="top"/>
    </xf>
    <xf numFmtId="164" fontId="18" fillId="0" borderId="14" xfId="1" applyFont="1" applyBorder="1" applyAlignment="1" applyProtection="1">
      <alignment horizontal="right" vertical="top"/>
    </xf>
    <xf numFmtId="164" fontId="18" fillId="0" borderId="9" xfId="1" applyFont="1" applyBorder="1" applyAlignment="1" applyProtection="1">
      <alignment horizontal="left" vertical="top"/>
    </xf>
    <xf numFmtId="164" fontId="1" fillId="0" borderId="12" xfId="1" applyNumberFormat="1" applyFont="1" applyFill="1" applyBorder="1" applyProtection="1">
      <alignment vertical="top"/>
    </xf>
    <xf numFmtId="164" fontId="18" fillId="0" borderId="8" xfId="1" applyFont="1" applyBorder="1" applyAlignment="1" applyProtection="1">
      <alignment horizontal="left" vertical="top" wrapText="1"/>
    </xf>
    <xf numFmtId="164" fontId="1" fillId="4" borderId="11" xfId="1" applyNumberFormat="1" applyFill="1" applyBorder="1" applyProtection="1">
      <alignment vertical="top"/>
      <protection locked="0"/>
    </xf>
    <xf numFmtId="164" fontId="1" fillId="0" borderId="8" xfId="1" applyNumberFormat="1" applyFont="1" applyBorder="1" applyProtection="1">
      <alignment vertical="top"/>
    </xf>
    <xf numFmtId="164" fontId="16" fillId="0" borderId="8" xfId="1" applyFont="1" applyBorder="1" applyAlignment="1" applyProtection="1">
      <alignment horizontal="left" vertical="top" wrapText="1"/>
    </xf>
    <xf numFmtId="164" fontId="18" fillId="0" borderId="11" xfId="1" applyFont="1" applyBorder="1" applyAlignment="1" applyProtection="1">
      <alignment horizontal="right" vertical="top"/>
    </xf>
    <xf numFmtId="164" fontId="16" fillId="0" borderId="11" xfId="1" applyFont="1" applyBorder="1" applyAlignment="1" applyProtection="1">
      <alignment horizontal="left" vertical="top" wrapText="1"/>
    </xf>
    <xf numFmtId="164" fontId="1" fillId="0" borderId="4" xfId="1" applyFont="1" applyBorder="1" applyAlignment="1" applyProtection="1">
      <alignment horizontal="justify"/>
    </xf>
    <xf numFmtId="164" fontId="1" fillId="0" borderId="0" xfId="1" applyFont="1" applyAlignment="1" applyProtection="1">
      <alignment vertical="top"/>
    </xf>
    <xf numFmtId="164" fontId="18" fillId="0" borderId="5" xfId="1" applyFont="1" applyBorder="1" applyAlignment="1" applyProtection="1">
      <alignment horizontal="left" vertical="top" wrapText="1"/>
    </xf>
    <xf numFmtId="164" fontId="1" fillId="0" borderId="0" xfId="1" applyNumberFormat="1" applyFont="1" applyProtection="1">
      <alignment vertical="top"/>
    </xf>
    <xf numFmtId="164" fontId="18" fillId="0" borderId="10" xfId="1" applyFont="1" applyBorder="1" applyAlignment="1" applyProtection="1">
      <alignment horizontal="left" vertical="top"/>
    </xf>
    <xf numFmtId="164" fontId="1" fillId="0" borderId="2" xfId="1" applyFont="1" applyBorder="1" applyAlignment="1" applyProtection="1">
      <alignment horizontal="right" vertical="top"/>
    </xf>
    <xf numFmtId="0" fontId="9" fillId="0" borderId="11" xfId="1" applyNumberFormat="1" applyFont="1" applyBorder="1" applyAlignment="1" applyProtection="1">
      <alignment horizontal="center" vertical="top"/>
    </xf>
    <xf numFmtId="164" fontId="18" fillId="0" borderId="11" xfId="1" applyFont="1" applyBorder="1" applyAlignment="1" applyProtection="1">
      <alignment horizontal="left" vertical="top"/>
    </xf>
    <xf numFmtId="164" fontId="18" fillId="0" borderId="11" xfId="1" applyFont="1" applyBorder="1" applyAlignment="1" applyProtection="1">
      <alignment horizontal="left" vertical="top" wrapText="1"/>
    </xf>
    <xf numFmtId="164" fontId="1" fillId="6" borderId="8" xfId="1" applyNumberFormat="1" applyFont="1" applyFill="1" applyBorder="1" applyProtection="1">
      <alignment vertical="top"/>
      <protection locked="0"/>
    </xf>
    <xf numFmtId="164" fontId="1" fillId="6" borderId="9" xfId="1" applyNumberFormat="1" applyFont="1" applyFill="1" applyBorder="1" applyProtection="1">
      <alignment vertical="top"/>
      <protection locked="0"/>
    </xf>
    <xf numFmtId="164" fontId="1" fillId="4" borderId="8" xfId="1" applyNumberFormat="1" applyFill="1" applyBorder="1" applyProtection="1">
      <alignment vertical="top"/>
      <protection locked="0"/>
    </xf>
    <xf numFmtId="164" fontId="1" fillId="0" borderId="9" xfId="1" applyNumberFormat="1" applyFont="1" applyFill="1" applyBorder="1" applyProtection="1">
      <alignment vertical="top"/>
    </xf>
    <xf numFmtId="164" fontId="6" fillId="0" borderId="14" xfId="1" applyNumberFormat="1" applyFont="1" applyBorder="1" applyProtection="1">
      <alignment vertical="top"/>
    </xf>
    <xf numFmtId="164" fontId="18" fillId="0" borderId="5" xfId="1" applyFont="1" applyBorder="1" applyAlignment="1" applyProtection="1">
      <alignment horizontal="left" vertical="top"/>
    </xf>
    <xf numFmtId="164" fontId="4" fillId="0" borderId="0" xfId="1" applyFont="1" applyProtection="1">
      <alignment vertical="top"/>
    </xf>
    <xf numFmtId="164" fontId="1" fillId="0" borderId="11" xfId="1" applyFont="1" applyBorder="1" applyAlignment="1" applyProtection="1">
      <alignment horizontal="left"/>
    </xf>
    <xf numFmtId="164" fontId="1" fillId="0" borderId="11" xfId="1" applyFont="1" applyBorder="1" applyAlignment="1" applyProtection="1">
      <alignment horizontal="left" wrapText="1"/>
    </xf>
    <xf numFmtId="164" fontId="1" fillId="4" borderId="14" xfId="1" applyFont="1" applyFill="1" applyBorder="1" applyProtection="1">
      <alignment vertical="top"/>
      <protection locked="0"/>
    </xf>
    <xf numFmtId="164" fontId="1" fillId="0" borderId="11" xfId="1" quotePrefix="1" applyFont="1" applyBorder="1" applyAlignment="1" applyProtection="1">
      <alignment horizontal="left"/>
    </xf>
    <xf numFmtId="164" fontId="1" fillId="0" borderId="2" xfId="1" quotePrefix="1" applyFont="1" applyBorder="1" applyAlignment="1" applyProtection="1">
      <alignment horizontal="right" vertical="top"/>
    </xf>
    <xf numFmtId="164" fontId="1" fillId="0" borderId="11" xfId="1" quotePrefix="1" applyFont="1" applyBorder="1" applyAlignment="1" applyProtection="1">
      <alignment horizontal="left" wrapText="1"/>
    </xf>
    <xf numFmtId="164" fontId="1" fillId="0" borderId="3" xfId="1" quotePrefix="1" applyFont="1" applyBorder="1" applyAlignment="1" applyProtection="1">
      <alignment horizontal="right" vertical="top"/>
    </xf>
    <xf numFmtId="164" fontId="1" fillId="0" borderId="3" xfId="1" quotePrefix="1" applyFont="1" applyFill="1" applyBorder="1" applyAlignment="1" applyProtection="1">
      <alignment horizontal="left" wrapText="1"/>
    </xf>
    <xf numFmtId="164" fontId="1" fillId="0" borderId="3" xfId="1" applyFont="1" applyFill="1" applyBorder="1" applyProtection="1">
      <alignment vertical="top"/>
    </xf>
    <xf numFmtId="4" fontId="1" fillId="0" borderId="0" xfId="1" applyNumberFormat="1" applyFill="1" applyBorder="1">
      <alignment vertical="top"/>
    </xf>
    <xf numFmtId="164" fontId="1" fillId="0" borderId="0" xfId="1" applyFill="1" applyBorder="1">
      <alignment vertical="top"/>
    </xf>
    <xf numFmtId="164" fontId="1" fillId="2" borderId="0" xfId="1" applyFill="1" applyBorder="1">
      <alignment vertical="top"/>
    </xf>
    <xf numFmtId="164" fontId="18" fillId="0" borderId="0" xfId="1" applyFont="1" applyBorder="1" applyAlignment="1" applyProtection="1">
      <alignment horizontal="right" vertical="top"/>
    </xf>
    <xf numFmtId="164" fontId="18" fillId="0" borderId="0" xfId="1" applyFont="1" applyBorder="1" applyAlignment="1" applyProtection="1">
      <alignment horizontal="left" vertical="top"/>
    </xf>
    <xf numFmtId="164" fontId="1" fillId="2" borderId="0" xfId="1" applyFont="1" applyFill="1" applyBorder="1" applyProtection="1">
      <alignment vertical="top"/>
    </xf>
    <xf numFmtId="164" fontId="18" fillId="2" borderId="0" xfId="1" applyFont="1" applyFill="1" applyBorder="1" applyAlignment="1" applyProtection="1">
      <alignment horizontal="right" vertical="top"/>
    </xf>
    <xf numFmtId="164" fontId="18" fillId="2" borderId="0" xfId="1" applyFont="1" applyFill="1" applyBorder="1" applyAlignment="1" applyProtection="1">
      <alignment horizontal="left" vertical="top"/>
    </xf>
    <xf numFmtId="4" fontId="1" fillId="2" borderId="0" xfId="1" applyNumberFormat="1" applyFill="1">
      <alignment vertical="top"/>
    </xf>
    <xf numFmtId="1" fontId="1" fillId="2" borderId="0" xfId="1" applyNumberFormat="1" applyFill="1" applyAlignment="1" applyProtection="1">
      <alignment horizontal="center" vertical="top"/>
    </xf>
    <xf numFmtId="4" fontId="1" fillId="2" borderId="0" xfId="1" applyNumberFormat="1" applyFill="1" applyAlignment="1" applyProtection="1">
      <alignment horizontal="center" vertical="top"/>
    </xf>
    <xf numFmtId="164" fontId="18" fillId="2" borderId="0" xfId="1" applyFont="1" applyFill="1" applyBorder="1" applyAlignment="1" applyProtection="1">
      <alignment horizontal="left" vertical="top" wrapText="1"/>
    </xf>
    <xf numFmtId="3" fontId="1" fillId="2" borderId="0" xfId="1" applyNumberFormat="1" applyFont="1" applyFill="1" applyBorder="1" applyProtection="1">
      <alignment vertical="top"/>
      <protection locked="0"/>
    </xf>
    <xf numFmtId="164" fontId="18" fillId="2" borderId="0" xfId="1" applyFont="1" applyFill="1" applyBorder="1" applyAlignment="1" applyProtection="1">
      <alignment horizontal="right" vertical="top"/>
      <protection locked="0"/>
    </xf>
    <xf numFmtId="164" fontId="18" fillId="2" borderId="0" xfId="1" applyFont="1" applyFill="1" applyBorder="1" applyAlignment="1" applyProtection="1">
      <alignment horizontal="left" vertical="top"/>
      <protection locked="0"/>
    </xf>
    <xf numFmtId="3" fontId="1" fillId="2" borderId="5" xfId="1" applyNumberFormat="1" applyFont="1" applyFill="1" applyBorder="1" applyProtection="1">
      <alignment vertical="top"/>
      <protection locked="0"/>
    </xf>
    <xf numFmtId="3" fontId="1" fillId="2" borderId="6" xfId="1" applyNumberFormat="1" applyFont="1" applyFill="1" applyBorder="1" applyProtection="1">
      <alignment vertical="top"/>
      <protection locked="0"/>
    </xf>
    <xf numFmtId="4" fontId="1" fillId="2" borderId="0" xfId="1" applyNumberFormat="1" applyFill="1" applyProtection="1">
      <alignment vertical="top"/>
      <protection locked="0"/>
    </xf>
    <xf numFmtId="164" fontId="1" fillId="2" borderId="0" xfId="1" applyFill="1" applyProtection="1">
      <alignment vertical="top"/>
      <protection locked="0"/>
    </xf>
    <xf numFmtId="164" fontId="1" fillId="2" borderId="0" xfId="1" applyFill="1" applyBorder="1" applyProtection="1">
      <alignment vertical="top"/>
      <protection locked="0"/>
    </xf>
    <xf numFmtId="164" fontId="1" fillId="2" borderId="0" xfId="1" applyFill="1" applyAlignment="1" applyProtection="1">
      <alignment horizontal="center" vertical="top"/>
      <protection locked="0"/>
    </xf>
    <xf numFmtId="164" fontId="1" fillId="2" borderId="8" xfId="1" applyFill="1" applyBorder="1" applyAlignment="1" applyProtection="1">
      <alignment horizontal="center" vertical="top"/>
      <protection locked="0"/>
    </xf>
    <xf numFmtId="3" fontId="1" fillId="2" borderId="0" xfId="1" applyNumberFormat="1" applyFont="1" applyFill="1" applyBorder="1" applyAlignment="1" applyProtection="1">
      <alignment horizontal="center"/>
      <protection locked="0"/>
    </xf>
    <xf numFmtId="3" fontId="1" fillId="2" borderId="8" xfId="1" applyNumberFormat="1" applyFont="1" applyFill="1" applyBorder="1" applyAlignment="1" applyProtection="1">
      <alignment horizontal="center"/>
      <protection locked="0"/>
    </xf>
    <xf numFmtId="3" fontId="6" fillId="2" borderId="0" xfId="1" applyNumberFormat="1" applyFont="1" applyFill="1" applyBorder="1" applyAlignment="1" applyProtection="1">
      <alignment horizontal="center"/>
      <protection locked="0"/>
    </xf>
    <xf numFmtId="3" fontId="1" fillId="2" borderId="10" xfId="1" applyNumberFormat="1" applyFont="1" applyFill="1" applyBorder="1" applyAlignment="1" applyProtection="1">
      <alignment horizontal="center"/>
      <protection locked="0"/>
    </xf>
    <xf numFmtId="1" fontId="9" fillId="2" borderId="0" xfId="1" applyNumberFormat="1" applyFont="1" applyFill="1" applyBorder="1" applyAlignment="1" applyProtection="1">
      <alignment horizontal="center"/>
      <protection locked="0"/>
    </xf>
    <xf numFmtId="164" fontId="1" fillId="2" borderId="2" xfId="1" applyFont="1" applyFill="1" applyBorder="1" applyProtection="1">
      <alignment vertical="top"/>
      <protection locked="0"/>
    </xf>
    <xf numFmtId="164" fontId="6" fillId="2" borderId="4" xfId="1" applyFont="1" applyFill="1" applyBorder="1" applyAlignment="1" applyProtection="1">
      <alignment horizontal="right"/>
      <protection locked="0"/>
    </xf>
    <xf numFmtId="1" fontId="9" fillId="2" borderId="4" xfId="1" applyNumberFormat="1" applyFont="1" applyFill="1" applyBorder="1" applyAlignment="1" applyProtection="1">
      <alignment horizontal="center"/>
      <protection locked="0"/>
    </xf>
    <xf numFmtId="164" fontId="1" fillId="2" borderId="0" xfId="1" applyFont="1" applyFill="1" applyBorder="1" applyProtection="1">
      <alignment vertical="top"/>
      <protection locked="0"/>
    </xf>
    <xf numFmtId="164" fontId="1" fillId="2" borderId="7" xfId="1" applyFont="1" applyFill="1" applyBorder="1" applyAlignment="1" applyProtection="1">
      <alignment horizontal="right" vertical="top"/>
      <protection locked="0"/>
    </xf>
    <xf numFmtId="164" fontId="1" fillId="2" borderId="8" xfId="1" applyFont="1" applyFill="1" applyBorder="1" applyAlignment="1" applyProtection="1">
      <alignment horizontal="justify"/>
      <protection locked="0"/>
    </xf>
    <xf numFmtId="164" fontId="1" fillId="2" borderId="6" xfId="1" applyFont="1" applyFill="1" applyBorder="1" applyProtection="1">
      <alignment vertical="top"/>
      <protection locked="0"/>
    </xf>
    <xf numFmtId="164" fontId="1" fillId="2" borderId="7" xfId="1" quotePrefix="1" applyFont="1" applyFill="1" applyBorder="1" applyAlignment="1" applyProtection="1">
      <alignment horizontal="right" vertical="top"/>
      <protection locked="0"/>
    </xf>
    <xf numFmtId="164" fontId="1" fillId="2" borderId="8" xfId="1" applyFont="1" applyFill="1" applyBorder="1" applyProtection="1">
      <alignment vertical="top"/>
      <protection locked="0"/>
    </xf>
    <xf numFmtId="164" fontId="1" fillId="2" borderId="15" xfId="1" quotePrefix="1" applyFont="1" applyFill="1" applyBorder="1" applyAlignment="1" applyProtection="1">
      <alignment horizontal="right" vertical="top"/>
      <protection locked="0"/>
    </xf>
    <xf numFmtId="164" fontId="1" fillId="2" borderId="9" xfId="1" applyFont="1" applyFill="1" applyBorder="1" applyAlignment="1" applyProtection="1">
      <alignment horizontal="justify"/>
      <protection locked="0"/>
    </xf>
    <xf numFmtId="164" fontId="1" fillId="2" borderId="1" xfId="1" applyFont="1" applyFill="1" applyBorder="1" applyAlignment="1" applyProtection="1">
      <alignment horizontal="right" vertical="top"/>
      <protection locked="0"/>
    </xf>
    <xf numFmtId="164" fontId="1" fillId="2" borderId="6" xfId="1" applyFont="1" applyFill="1" applyBorder="1" applyAlignment="1" applyProtection="1">
      <alignment horizontal="justify"/>
      <protection locked="0"/>
    </xf>
    <xf numFmtId="164" fontId="1" fillId="2" borderId="9" xfId="1" applyFont="1" applyFill="1" applyBorder="1" applyProtection="1">
      <alignment vertical="top"/>
      <protection locked="0"/>
    </xf>
    <xf numFmtId="164" fontId="1" fillId="2" borderId="2" xfId="1" applyFont="1" applyFill="1" applyBorder="1" applyAlignment="1" applyProtection="1">
      <alignment horizontal="right" vertical="top"/>
      <protection locked="0"/>
    </xf>
    <xf numFmtId="164" fontId="1" fillId="2" borderId="4" xfId="1" applyFont="1" applyFill="1" applyBorder="1" applyAlignment="1" applyProtection="1">
      <alignment horizontal="justify"/>
      <protection locked="0"/>
    </xf>
    <xf numFmtId="164" fontId="1" fillId="2" borderId="4" xfId="1" applyFont="1" applyFill="1" applyBorder="1" applyProtection="1">
      <alignment vertical="top"/>
      <protection locked="0"/>
    </xf>
    <xf numFmtId="164" fontId="1" fillId="2" borderId="12" xfId="1" applyFont="1" applyFill="1" applyBorder="1" applyProtection="1">
      <alignment vertical="top"/>
      <protection locked="0"/>
    </xf>
    <xf numFmtId="164" fontId="1" fillId="2" borderId="13" xfId="1" applyFont="1" applyFill="1" applyBorder="1" applyProtection="1">
      <alignment vertical="top"/>
      <protection locked="0"/>
    </xf>
    <xf numFmtId="164" fontId="1" fillId="2" borderId="14" xfId="1" applyFont="1" applyFill="1" applyBorder="1" applyProtection="1">
      <alignment vertical="top"/>
      <protection locked="0"/>
    </xf>
    <xf numFmtId="164" fontId="1" fillId="2" borderId="4" xfId="1" applyFont="1" applyFill="1" applyBorder="1" applyAlignment="1" applyProtection="1">
      <alignment horizontal="justify" vertical="top"/>
      <protection locked="0"/>
    </xf>
    <xf numFmtId="164" fontId="1" fillId="2" borderId="11" xfId="1" applyFont="1" applyFill="1" applyBorder="1" applyProtection="1">
      <alignment vertical="top"/>
      <protection locked="0"/>
    </xf>
    <xf numFmtId="164" fontId="1" fillId="2" borderId="8" xfId="1" applyFont="1" applyFill="1" applyBorder="1" applyAlignment="1" applyProtection="1">
      <alignment wrapText="1"/>
      <protection locked="0"/>
    </xf>
    <xf numFmtId="164" fontId="1" fillId="2" borderId="0" xfId="1" applyFont="1" applyFill="1" applyAlignment="1" applyProtection="1">
      <protection locked="0"/>
    </xf>
    <xf numFmtId="164" fontId="1" fillId="2" borderId="0" xfId="1" applyFont="1" applyFill="1" applyAlignment="1" applyProtection="1">
      <alignment horizontal="justify"/>
      <protection locked="0"/>
    </xf>
    <xf numFmtId="164" fontId="1" fillId="2" borderId="0" xfId="1" applyFont="1" applyFill="1" applyProtection="1">
      <alignment vertical="top"/>
      <protection locked="0"/>
    </xf>
    <xf numFmtId="164" fontId="1" fillId="2" borderId="0" xfId="1" applyFont="1" applyFill="1" applyAlignment="1" applyProtection="1">
      <alignment vertical="top"/>
      <protection locked="0"/>
    </xf>
    <xf numFmtId="164" fontId="4" fillId="2" borderId="0" xfId="1" applyFont="1" applyFill="1" applyAlignment="1" applyProtection="1">
      <alignment vertical="top"/>
      <protection locked="0"/>
    </xf>
    <xf numFmtId="1" fontId="9" fillId="2" borderId="0" xfId="1" applyNumberFormat="1" applyFont="1" applyFill="1" applyBorder="1" applyAlignment="1" applyProtection="1">
      <alignment horizontal="center" vertical="top"/>
      <protection locked="0"/>
    </xf>
    <xf numFmtId="164" fontId="1" fillId="2" borderId="2" xfId="1" applyFont="1" applyFill="1" applyBorder="1" applyAlignment="1" applyProtection="1">
      <alignment vertical="top"/>
      <protection locked="0"/>
    </xf>
    <xf numFmtId="1" fontId="9" fillId="2" borderId="11" xfId="1" applyNumberFormat="1" applyFont="1" applyFill="1" applyBorder="1" applyAlignment="1" applyProtection="1">
      <alignment horizontal="center" vertical="top"/>
      <protection locked="0"/>
    </xf>
    <xf numFmtId="164" fontId="4" fillId="2" borderId="8" xfId="1" applyFont="1" applyFill="1" applyBorder="1" applyAlignment="1" applyProtection="1">
      <alignment horizontal="justify"/>
      <protection locked="0"/>
    </xf>
    <xf numFmtId="164" fontId="4" fillId="2" borderId="4" xfId="1" applyFont="1" applyFill="1" applyBorder="1" applyAlignment="1" applyProtection="1">
      <alignment horizontal="justify"/>
      <protection locked="0"/>
    </xf>
    <xf numFmtId="164" fontId="1" fillId="7" borderId="13" xfId="1" applyFont="1" applyFill="1" applyBorder="1" applyProtection="1">
      <alignment vertical="top"/>
      <protection locked="0"/>
    </xf>
    <xf numFmtId="164" fontId="1" fillId="7" borderId="14" xfId="1" applyFont="1" applyFill="1" applyBorder="1" applyProtection="1">
      <alignment vertical="top"/>
      <protection locked="0"/>
    </xf>
    <xf numFmtId="164" fontId="6" fillId="2" borderId="11" xfId="1" applyFont="1" applyFill="1" applyBorder="1" applyProtection="1">
      <alignment vertical="top"/>
      <protection locked="0"/>
    </xf>
    <xf numFmtId="164" fontId="1" fillId="2" borderId="0" xfId="1" applyFont="1" applyFill="1" applyBorder="1" applyAlignment="1" applyProtection="1">
      <alignment horizontal="right"/>
      <protection locked="0"/>
    </xf>
    <xf numFmtId="164" fontId="4" fillId="2" borderId="0" xfId="1" applyFont="1" applyFill="1" applyProtection="1">
      <alignment vertical="top"/>
      <protection locked="0"/>
    </xf>
    <xf numFmtId="164" fontId="1" fillId="2" borderId="0" xfId="1" applyFont="1" applyFill="1" applyAlignment="1" applyProtection="1">
      <alignment horizontal="left"/>
      <protection locked="0"/>
    </xf>
    <xf numFmtId="164" fontId="6" fillId="2" borderId="4" xfId="1" applyFont="1" applyFill="1" applyBorder="1" applyAlignment="1" applyProtection="1">
      <alignment horizontal="right" vertical="top"/>
      <protection locked="0"/>
    </xf>
    <xf numFmtId="164" fontId="1" fillId="2" borderId="4" xfId="1" applyFont="1" applyFill="1" applyBorder="1" applyAlignment="1" applyProtection="1">
      <alignment horizontal="left"/>
      <protection locked="0"/>
    </xf>
    <xf numFmtId="164" fontId="1" fillId="2" borderId="4" xfId="1" quotePrefix="1" applyFont="1" applyFill="1" applyBorder="1" applyAlignment="1" applyProtection="1">
      <alignment horizontal="left"/>
      <protection locked="0"/>
    </xf>
    <xf numFmtId="164" fontId="1" fillId="2" borderId="2" xfId="1" quotePrefix="1" applyFont="1" applyFill="1" applyBorder="1" applyAlignment="1" applyProtection="1">
      <alignment horizontal="right" vertical="top"/>
      <protection locked="0"/>
    </xf>
    <xf numFmtId="164" fontId="1" fillId="2" borderId="4" xfId="1" quotePrefix="1" applyFont="1" applyFill="1" applyBorder="1" applyAlignment="1" applyProtection="1">
      <alignment horizontal="left" wrapText="1"/>
      <protection locked="0"/>
    </xf>
    <xf numFmtId="3" fontId="1" fillId="2" borderId="0" xfId="1" applyNumberFormat="1" applyFont="1" applyFill="1" applyProtection="1">
      <alignment vertical="top"/>
      <protection locked="0"/>
    </xf>
    <xf numFmtId="3" fontId="19" fillId="2" borderId="0" xfId="1" applyNumberFormat="1" applyFont="1" applyFill="1" applyProtection="1">
      <alignment vertical="top"/>
      <protection locked="0"/>
    </xf>
    <xf numFmtId="164" fontId="1" fillId="2" borderId="0" xfId="1" applyFill="1" applyAlignment="1" applyProtection="1">
      <protection locked="0"/>
    </xf>
    <xf numFmtId="4" fontId="1" fillId="2" borderId="0" xfId="1" applyNumberFormat="1" applyFill="1" applyAlignment="1" applyProtection="1">
      <protection locked="0"/>
    </xf>
    <xf numFmtId="164" fontId="1" fillId="2" borderId="0" xfId="1" applyFill="1" applyBorder="1" applyProtection="1">
      <alignment vertical="top"/>
    </xf>
    <xf numFmtId="164" fontId="1" fillId="2" borderId="0" xfId="1" applyFill="1" applyProtection="1">
      <alignment vertical="top"/>
    </xf>
    <xf numFmtId="164" fontId="4" fillId="0" borderId="0" xfId="0" applyNumberFormat="1" applyFont="1" applyBorder="1" applyAlignment="1" applyProtection="1">
      <alignment horizontal="center" vertical="top"/>
    </xf>
    <xf numFmtId="49" fontId="9" fillId="4" borderId="11" xfId="1" applyNumberFormat="1" applyFont="1" applyFill="1" applyBorder="1" applyAlignment="1" applyProtection="1">
      <alignment horizontal="center"/>
      <protection locked="0"/>
    </xf>
    <xf numFmtId="3" fontId="4" fillId="3" borderId="2" xfId="1" applyNumberFormat="1" applyFont="1" applyFill="1" applyBorder="1" applyAlignment="1" applyProtection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center"/>
    </xf>
    <xf numFmtId="3" fontId="4" fillId="3" borderId="4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14" fontId="9" fillId="4" borderId="11" xfId="1" applyNumberFormat="1" applyFont="1" applyFill="1" applyBorder="1" applyAlignment="1" applyProtection="1">
      <alignment horizontal="center" wrapText="1"/>
      <protection locked="0"/>
    </xf>
    <xf numFmtId="1" fontId="9" fillId="0" borderId="11" xfId="1" applyNumberFormat="1" applyFont="1" applyBorder="1" applyAlignment="1" applyProtection="1">
      <alignment horizontal="center" vertical="top" wrapText="1"/>
    </xf>
    <xf numFmtId="0" fontId="9" fillId="0" borderId="11" xfId="1" applyNumberFormat="1" applyFont="1" applyBorder="1" applyAlignment="1" applyProtection="1">
      <alignment horizontal="center" vertical="top" wrapText="1"/>
    </xf>
  </cellXfs>
  <cellStyles count="2">
    <cellStyle name="Normalny" xfId="0" builtinId="0"/>
    <cellStyle name="Normalny 2" xfId="1" xr:uid="{00000000-0005-0000-0000-000001000000}"/>
  </cellStyles>
  <dxfs count="2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1007"/>
  <sheetViews>
    <sheetView tabSelected="1" topLeftCell="B153" zoomScaleNormal="100" workbookViewId="0">
      <selection activeCell="H193" sqref="H193"/>
    </sheetView>
  </sheetViews>
  <sheetFormatPr defaultColWidth="11.7109375" defaultRowHeight="12" x14ac:dyDescent="0.25"/>
  <cols>
    <col min="1" max="1" width="2.5703125" style="120" customWidth="1"/>
    <col min="2" max="2" width="6.28515625" style="120" customWidth="1"/>
    <col min="3" max="3" width="38.28515625" style="120" customWidth="1"/>
    <col min="4" max="29" width="11.7109375" style="6" customWidth="1"/>
    <col min="30" max="30" width="11.5703125" style="126" hidden="1" customWidth="1"/>
    <col min="31" max="230" width="10.28515625" style="6" customWidth="1"/>
    <col min="231" max="231" width="2.5703125" style="6" customWidth="1"/>
    <col min="232" max="232" width="6.85546875" style="6" customWidth="1"/>
    <col min="233" max="233" width="38" style="6" customWidth="1"/>
    <col min="234" max="254" width="11.7109375" style="6"/>
    <col min="255" max="255" width="2.5703125" style="6" customWidth="1"/>
    <col min="256" max="256" width="6.28515625" style="6" customWidth="1"/>
    <col min="257" max="257" width="38.28515625" style="6" customWidth="1"/>
    <col min="258" max="285" width="11.7109375" style="6" customWidth="1"/>
    <col min="286" max="286" width="0" style="6" hidden="1" customWidth="1"/>
    <col min="287" max="486" width="10.28515625" style="6" customWidth="1"/>
    <col min="487" max="487" width="2.5703125" style="6" customWidth="1"/>
    <col min="488" max="488" width="6.85546875" style="6" customWidth="1"/>
    <col min="489" max="489" width="38" style="6" customWidth="1"/>
    <col min="490" max="510" width="11.7109375" style="6"/>
    <col min="511" max="511" width="2.5703125" style="6" customWidth="1"/>
    <col min="512" max="512" width="6.28515625" style="6" customWidth="1"/>
    <col min="513" max="513" width="38.28515625" style="6" customWidth="1"/>
    <col min="514" max="541" width="11.7109375" style="6" customWidth="1"/>
    <col min="542" max="542" width="0" style="6" hidden="1" customWidth="1"/>
    <col min="543" max="742" width="10.28515625" style="6" customWidth="1"/>
    <col min="743" max="743" width="2.5703125" style="6" customWidth="1"/>
    <col min="744" max="744" width="6.85546875" style="6" customWidth="1"/>
    <col min="745" max="745" width="38" style="6" customWidth="1"/>
    <col min="746" max="766" width="11.7109375" style="6"/>
    <col min="767" max="767" width="2.5703125" style="6" customWidth="1"/>
    <col min="768" max="768" width="6.28515625" style="6" customWidth="1"/>
    <col min="769" max="769" width="38.28515625" style="6" customWidth="1"/>
    <col min="770" max="797" width="11.7109375" style="6" customWidth="1"/>
    <col min="798" max="798" width="0" style="6" hidden="1" customWidth="1"/>
    <col min="799" max="998" width="10.28515625" style="6" customWidth="1"/>
    <col min="999" max="999" width="2.5703125" style="6" customWidth="1"/>
    <col min="1000" max="1000" width="6.85546875" style="6" customWidth="1"/>
    <col min="1001" max="1001" width="38" style="6" customWidth="1"/>
    <col min="1002" max="1022" width="11.7109375" style="6"/>
    <col min="1023" max="1023" width="2.5703125" style="6" customWidth="1"/>
    <col min="1024" max="1024" width="6.28515625" style="6" customWidth="1"/>
    <col min="1025" max="1025" width="38.28515625" style="6" customWidth="1"/>
    <col min="1026" max="1053" width="11.7109375" style="6" customWidth="1"/>
    <col min="1054" max="1054" width="0" style="6" hidden="1" customWidth="1"/>
    <col min="1055" max="1254" width="10.28515625" style="6" customWidth="1"/>
    <col min="1255" max="1255" width="2.5703125" style="6" customWidth="1"/>
    <col min="1256" max="1256" width="6.85546875" style="6" customWidth="1"/>
    <col min="1257" max="1257" width="38" style="6" customWidth="1"/>
    <col min="1258" max="1278" width="11.7109375" style="6"/>
    <col min="1279" max="1279" width="2.5703125" style="6" customWidth="1"/>
    <col min="1280" max="1280" width="6.28515625" style="6" customWidth="1"/>
    <col min="1281" max="1281" width="38.28515625" style="6" customWidth="1"/>
    <col min="1282" max="1309" width="11.7109375" style="6" customWidth="1"/>
    <col min="1310" max="1310" width="0" style="6" hidden="1" customWidth="1"/>
    <col min="1311" max="1510" width="10.28515625" style="6" customWidth="1"/>
    <col min="1511" max="1511" width="2.5703125" style="6" customWidth="1"/>
    <col min="1512" max="1512" width="6.85546875" style="6" customWidth="1"/>
    <col min="1513" max="1513" width="38" style="6" customWidth="1"/>
    <col min="1514" max="1534" width="11.7109375" style="6"/>
    <col min="1535" max="1535" width="2.5703125" style="6" customWidth="1"/>
    <col min="1536" max="1536" width="6.28515625" style="6" customWidth="1"/>
    <col min="1537" max="1537" width="38.28515625" style="6" customWidth="1"/>
    <col min="1538" max="1565" width="11.7109375" style="6" customWidth="1"/>
    <col min="1566" max="1566" width="0" style="6" hidden="1" customWidth="1"/>
    <col min="1567" max="1766" width="10.28515625" style="6" customWidth="1"/>
    <col min="1767" max="1767" width="2.5703125" style="6" customWidth="1"/>
    <col min="1768" max="1768" width="6.85546875" style="6" customWidth="1"/>
    <col min="1769" max="1769" width="38" style="6" customWidth="1"/>
    <col min="1770" max="1790" width="11.7109375" style="6"/>
    <col min="1791" max="1791" width="2.5703125" style="6" customWidth="1"/>
    <col min="1792" max="1792" width="6.28515625" style="6" customWidth="1"/>
    <col min="1793" max="1793" width="38.28515625" style="6" customWidth="1"/>
    <col min="1794" max="1821" width="11.7109375" style="6" customWidth="1"/>
    <col min="1822" max="1822" width="0" style="6" hidden="1" customWidth="1"/>
    <col min="1823" max="2022" width="10.28515625" style="6" customWidth="1"/>
    <col min="2023" max="2023" width="2.5703125" style="6" customWidth="1"/>
    <col min="2024" max="2024" width="6.85546875" style="6" customWidth="1"/>
    <col min="2025" max="2025" width="38" style="6" customWidth="1"/>
    <col min="2026" max="2046" width="11.7109375" style="6"/>
    <col min="2047" max="2047" width="2.5703125" style="6" customWidth="1"/>
    <col min="2048" max="2048" width="6.28515625" style="6" customWidth="1"/>
    <col min="2049" max="2049" width="38.28515625" style="6" customWidth="1"/>
    <col min="2050" max="2077" width="11.7109375" style="6" customWidth="1"/>
    <col min="2078" max="2078" width="0" style="6" hidden="1" customWidth="1"/>
    <col min="2079" max="2278" width="10.28515625" style="6" customWidth="1"/>
    <col min="2279" max="2279" width="2.5703125" style="6" customWidth="1"/>
    <col min="2280" max="2280" width="6.85546875" style="6" customWidth="1"/>
    <col min="2281" max="2281" width="38" style="6" customWidth="1"/>
    <col min="2282" max="2302" width="11.7109375" style="6"/>
    <col min="2303" max="2303" width="2.5703125" style="6" customWidth="1"/>
    <col min="2304" max="2304" width="6.28515625" style="6" customWidth="1"/>
    <col min="2305" max="2305" width="38.28515625" style="6" customWidth="1"/>
    <col min="2306" max="2333" width="11.7109375" style="6" customWidth="1"/>
    <col min="2334" max="2334" width="0" style="6" hidden="1" customWidth="1"/>
    <col min="2335" max="2534" width="10.28515625" style="6" customWidth="1"/>
    <col min="2535" max="2535" width="2.5703125" style="6" customWidth="1"/>
    <col min="2536" max="2536" width="6.85546875" style="6" customWidth="1"/>
    <col min="2537" max="2537" width="38" style="6" customWidth="1"/>
    <col min="2538" max="2558" width="11.7109375" style="6"/>
    <col min="2559" max="2559" width="2.5703125" style="6" customWidth="1"/>
    <col min="2560" max="2560" width="6.28515625" style="6" customWidth="1"/>
    <col min="2561" max="2561" width="38.28515625" style="6" customWidth="1"/>
    <col min="2562" max="2589" width="11.7109375" style="6" customWidth="1"/>
    <col min="2590" max="2590" width="0" style="6" hidden="1" customWidth="1"/>
    <col min="2591" max="2790" width="10.28515625" style="6" customWidth="1"/>
    <col min="2791" max="2791" width="2.5703125" style="6" customWidth="1"/>
    <col min="2792" max="2792" width="6.85546875" style="6" customWidth="1"/>
    <col min="2793" max="2793" width="38" style="6" customWidth="1"/>
    <col min="2794" max="2814" width="11.7109375" style="6"/>
    <col min="2815" max="2815" width="2.5703125" style="6" customWidth="1"/>
    <col min="2816" max="2816" width="6.28515625" style="6" customWidth="1"/>
    <col min="2817" max="2817" width="38.28515625" style="6" customWidth="1"/>
    <col min="2818" max="2845" width="11.7109375" style="6" customWidth="1"/>
    <col min="2846" max="2846" width="0" style="6" hidden="1" customWidth="1"/>
    <col min="2847" max="3046" width="10.28515625" style="6" customWidth="1"/>
    <col min="3047" max="3047" width="2.5703125" style="6" customWidth="1"/>
    <col min="3048" max="3048" width="6.85546875" style="6" customWidth="1"/>
    <col min="3049" max="3049" width="38" style="6" customWidth="1"/>
    <col min="3050" max="3070" width="11.7109375" style="6"/>
    <col min="3071" max="3071" width="2.5703125" style="6" customWidth="1"/>
    <col min="3072" max="3072" width="6.28515625" style="6" customWidth="1"/>
    <col min="3073" max="3073" width="38.28515625" style="6" customWidth="1"/>
    <col min="3074" max="3101" width="11.7109375" style="6" customWidth="1"/>
    <col min="3102" max="3102" width="0" style="6" hidden="1" customWidth="1"/>
    <col min="3103" max="3302" width="10.28515625" style="6" customWidth="1"/>
    <col min="3303" max="3303" width="2.5703125" style="6" customWidth="1"/>
    <col min="3304" max="3304" width="6.85546875" style="6" customWidth="1"/>
    <col min="3305" max="3305" width="38" style="6" customWidth="1"/>
    <col min="3306" max="3326" width="11.7109375" style="6"/>
    <col min="3327" max="3327" width="2.5703125" style="6" customWidth="1"/>
    <col min="3328" max="3328" width="6.28515625" style="6" customWidth="1"/>
    <col min="3329" max="3329" width="38.28515625" style="6" customWidth="1"/>
    <col min="3330" max="3357" width="11.7109375" style="6" customWidth="1"/>
    <col min="3358" max="3358" width="0" style="6" hidden="1" customWidth="1"/>
    <col min="3359" max="3558" width="10.28515625" style="6" customWidth="1"/>
    <col min="3559" max="3559" width="2.5703125" style="6" customWidth="1"/>
    <col min="3560" max="3560" width="6.85546875" style="6" customWidth="1"/>
    <col min="3561" max="3561" width="38" style="6" customWidth="1"/>
    <col min="3562" max="3582" width="11.7109375" style="6"/>
    <col min="3583" max="3583" width="2.5703125" style="6" customWidth="1"/>
    <col min="3584" max="3584" width="6.28515625" style="6" customWidth="1"/>
    <col min="3585" max="3585" width="38.28515625" style="6" customWidth="1"/>
    <col min="3586" max="3613" width="11.7109375" style="6" customWidth="1"/>
    <col min="3614" max="3614" width="0" style="6" hidden="1" customWidth="1"/>
    <col min="3615" max="3814" width="10.28515625" style="6" customWidth="1"/>
    <col min="3815" max="3815" width="2.5703125" style="6" customWidth="1"/>
    <col min="3816" max="3816" width="6.85546875" style="6" customWidth="1"/>
    <col min="3817" max="3817" width="38" style="6" customWidth="1"/>
    <col min="3818" max="3838" width="11.7109375" style="6"/>
    <col min="3839" max="3839" width="2.5703125" style="6" customWidth="1"/>
    <col min="3840" max="3840" width="6.28515625" style="6" customWidth="1"/>
    <col min="3841" max="3841" width="38.28515625" style="6" customWidth="1"/>
    <col min="3842" max="3869" width="11.7109375" style="6" customWidth="1"/>
    <col min="3870" max="3870" width="0" style="6" hidden="1" customWidth="1"/>
    <col min="3871" max="4070" width="10.28515625" style="6" customWidth="1"/>
    <col min="4071" max="4071" width="2.5703125" style="6" customWidth="1"/>
    <col min="4072" max="4072" width="6.85546875" style="6" customWidth="1"/>
    <col min="4073" max="4073" width="38" style="6" customWidth="1"/>
    <col min="4074" max="4094" width="11.7109375" style="6"/>
    <col min="4095" max="4095" width="2.5703125" style="6" customWidth="1"/>
    <col min="4096" max="4096" width="6.28515625" style="6" customWidth="1"/>
    <col min="4097" max="4097" width="38.28515625" style="6" customWidth="1"/>
    <col min="4098" max="4125" width="11.7109375" style="6" customWidth="1"/>
    <col min="4126" max="4126" width="0" style="6" hidden="1" customWidth="1"/>
    <col min="4127" max="4326" width="10.28515625" style="6" customWidth="1"/>
    <col min="4327" max="4327" width="2.5703125" style="6" customWidth="1"/>
    <col min="4328" max="4328" width="6.85546875" style="6" customWidth="1"/>
    <col min="4329" max="4329" width="38" style="6" customWidth="1"/>
    <col min="4330" max="4350" width="11.7109375" style="6"/>
    <col min="4351" max="4351" width="2.5703125" style="6" customWidth="1"/>
    <col min="4352" max="4352" width="6.28515625" style="6" customWidth="1"/>
    <col min="4353" max="4353" width="38.28515625" style="6" customWidth="1"/>
    <col min="4354" max="4381" width="11.7109375" style="6" customWidth="1"/>
    <col min="4382" max="4382" width="0" style="6" hidden="1" customWidth="1"/>
    <col min="4383" max="4582" width="10.28515625" style="6" customWidth="1"/>
    <col min="4583" max="4583" width="2.5703125" style="6" customWidth="1"/>
    <col min="4584" max="4584" width="6.85546875" style="6" customWidth="1"/>
    <col min="4585" max="4585" width="38" style="6" customWidth="1"/>
    <col min="4586" max="4606" width="11.7109375" style="6"/>
    <col min="4607" max="4607" width="2.5703125" style="6" customWidth="1"/>
    <col min="4608" max="4608" width="6.28515625" style="6" customWidth="1"/>
    <col min="4609" max="4609" width="38.28515625" style="6" customWidth="1"/>
    <col min="4610" max="4637" width="11.7109375" style="6" customWidth="1"/>
    <col min="4638" max="4638" width="0" style="6" hidden="1" customWidth="1"/>
    <col min="4639" max="4838" width="10.28515625" style="6" customWidth="1"/>
    <col min="4839" max="4839" width="2.5703125" style="6" customWidth="1"/>
    <col min="4840" max="4840" width="6.85546875" style="6" customWidth="1"/>
    <col min="4841" max="4841" width="38" style="6" customWidth="1"/>
    <col min="4842" max="4862" width="11.7109375" style="6"/>
    <col min="4863" max="4863" width="2.5703125" style="6" customWidth="1"/>
    <col min="4864" max="4864" width="6.28515625" style="6" customWidth="1"/>
    <col min="4865" max="4865" width="38.28515625" style="6" customWidth="1"/>
    <col min="4866" max="4893" width="11.7109375" style="6" customWidth="1"/>
    <col min="4894" max="4894" width="0" style="6" hidden="1" customWidth="1"/>
    <col min="4895" max="5094" width="10.28515625" style="6" customWidth="1"/>
    <col min="5095" max="5095" width="2.5703125" style="6" customWidth="1"/>
    <col min="5096" max="5096" width="6.85546875" style="6" customWidth="1"/>
    <col min="5097" max="5097" width="38" style="6" customWidth="1"/>
    <col min="5098" max="5118" width="11.7109375" style="6"/>
    <col min="5119" max="5119" width="2.5703125" style="6" customWidth="1"/>
    <col min="5120" max="5120" width="6.28515625" style="6" customWidth="1"/>
    <col min="5121" max="5121" width="38.28515625" style="6" customWidth="1"/>
    <col min="5122" max="5149" width="11.7109375" style="6" customWidth="1"/>
    <col min="5150" max="5150" width="0" style="6" hidden="1" customWidth="1"/>
    <col min="5151" max="5350" width="10.28515625" style="6" customWidth="1"/>
    <col min="5351" max="5351" width="2.5703125" style="6" customWidth="1"/>
    <col min="5352" max="5352" width="6.85546875" style="6" customWidth="1"/>
    <col min="5353" max="5353" width="38" style="6" customWidth="1"/>
    <col min="5354" max="5374" width="11.7109375" style="6"/>
    <col min="5375" max="5375" width="2.5703125" style="6" customWidth="1"/>
    <col min="5376" max="5376" width="6.28515625" style="6" customWidth="1"/>
    <col min="5377" max="5377" width="38.28515625" style="6" customWidth="1"/>
    <col min="5378" max="5405" width="11.7109375" style="6" customWidth="1"/>
    <col min="5406" max="5406" width="0" style="6" hidden="1" customWidth="1"/>
    <col min="5407" max="5606" width="10.28515625" style="6" customWidth="1"/>
    <col min="5607" max="5607" width="2.5703125" style="6" customWidth="1"/>
    <col min="5608" max="5608" width="6.85546875" style="6" customWidth="1"/>
    <col min="5609" max="5609" width="38" style="6" customWidth="1"/>
    <col min="5610" max="5630" width="11.7109375" style="6"/>
    <col min="5631" max="5631" width="2.5703125" style="6" customWidth="1"/>
    <col min="5632" max="5632" width="6.28515625" style="6" customWidth="1"/>
    <col min="5633" max="5633" width="38.28515625" style="6" customWidth="1"/>
    <col min="5634" max="5661" width="11.7109375" style="6" customWidth="1"/>
    <col min="5662" max="5662" width="0" style="6" hidden="1" customWidth="1"/>
    <col min="5663" max="5862" width="10.28515625" style="6" customWidth="1"/>
    <col min="5863" max="5863" width="2.5703125" style="6" customWidth="1"/>
    <col min="5864" max="5864" width="6.85546875" style="6" customWidth="1"/>
    <col min="5865" max="5865" width="38" style="6" customWidth="1"/>
    <col min="5866" max="5886" width="11.7109375" style="6"/>
    <col min="5887" max="5887" width="2.5703125" style="6" customWidth="1"/>
    <col min="5888" max="5888" width="6.28515625" style="6" customWidth="1"/>
    <col min="5889" max="5889" width="38.28515625" style="6" customWidth="1"/>
    <col min="5890" max="5917" width="11.7109375" style="6" customWidth="1"/>
    <col min="5918" max="5918" width="0" style="6" hidden="1" customWidth="1"/>
    <col min="5919" max="6118" width="10.28515625" style="6" customWidth="1"/>
    <col min="6119" max="6119" width="2.5703125" style="6" customWidth="1"/>
    <col min="6120" max="6120" width="6.85546875" style="6" customWidth="1"/>
    <col min="6121" max="6121" width="38" style="6" customWidth="1"/>
    <col min="6122" max="6142" width="11.7109375" style="6"/>
    <col min="6143" max="6143" width="2.5703125" style="6" customWidth="1"/>
    <col min="6144" max="6144" width="6.28515625" style="6" customWidth="1"/>
    <col min="6145" max="6145" width="38.28515625" style="6" customWidth="1"/>
    <col min="6146" max="6173" width="11.7109375" style="6" customWidth="1"/>
    <col min="6174" max="6174" width="0" style="6" hidden="1" customWidth="1"/>
    <col min="6175" max="6374" width="10.28515625" style="6" customWidth="1"/>
    <col min="6375" max="6375" width="2.5703125" style="6" customWidth="1"/>
    <col min="6376" max="6376" width="6.85546875" style="6" customWidth="1"/>
    <col min="6377" max="6377" width="38" style="6" customWidth="1"/>
    <col min="6378" max="6398" width="11.7109375" style="6"/>
    <col min="6399" max="6399" width="2.5703125" style="6" customWidth="1"/>
    <col min="6400" max="6400" width="6.28515625" style="6" customWidth="1"/>
    <col min="6401" max="6401" width="38.28515625" style="6" customWidth="1"/>
    <col min="6402" max="6429" width="11.7109375" style="6" customWidth="1"/>
    <col min="6430" max="6430" width="0" style="6" hidden="1" customWidth="1"/>
    <col min="6431" max="6630" width="10.28515625" style="6" customWidth="1"/>
    <col min="6631" max="6631" width="2.5703125" style="6" customWidth="1"/>
    <col min="6632" max="6632" width="6.85546875" style="6" customWidth="1"/>
    <col min="6633" max="6633" width="38" style="6" customWidth="1"/>
    <col min="6634" max="6654" width="11.7109375" style="6"/>
    <col min="6655" max="6655" width="2.5703125" style="6" customWidth="1"/>
    <col min="6656" max="6656" width="6.28515625" style="6" customWidth="1"/>
    <col min="6657" max="6657" width="38.28515625" style="6" customWidth="1"/>
    <col min="6658" max="6685" width="11.7109375" style="6" customWidth="1"/>
    <col min="6686" max="6686" width="0" style="6" hidden="1" customWidth="1"/>
    <col min="6687" max="6886" width="10.28515625" style="6" customWidth="1"/>
    <col min="6887" max="6887" width="2.5703125" style="6" customWidth="1"/>
    <col min="6888" max="6888" width="6.85546875" style="6" customWidth="1"/>
    <col min="6889" max="6889" width="38" style="6" customWidth="1"/>
    <col min="6890" max="6910" width="11.7109375" style="6"/>
    <col min="6911" max="6911" width="2.5703125" style="6" customWidth="1"/>
    <col min="6912" max="6912" width="6.28515625" style="6" customWidth="1"/>
    <col min="6913" max="6913" width="38.28515625" style="6" customWidth="1"/>
    <col min="6914" max="6941" width="11.7109375" style="6" customWidth="1"/>
    <col min="6942" max="6942" width="0" style="6" hidden="1" customWidth="1"/>
    <col min="6943" max="7142" width="10.28515625" style="6" customWidth="1"/>
    <col min="7143" max="7143" width="2.5703125" style="6" customWidth="1"/>
    <col min="7144" max="7144" width="6.85546875" style="6" customWidth="1"/>
    <col min="7145" max="7145" width="38" style="6" customWidth="1"/>
    <col min="7146" max="7166" width="11.7109375" style="6"/>
    <col min="7167" max="7167" width="2.5703125" style="6" customWidth="1"/>
    <col min="7168" max="7168" width="6.28515625" style="6" customWidth="1"/>
    <col min="7169" max="7169" width="38.28515625" style="6" customWidth="1"/>
    <col min="7170" max="7197" width="11.7109375" style="6" customWidth="1"/>
    <col min="7198" max="7198" width="0" style="6" hidden="1" customWidth="1"/>
    <col min="7199" max="7398" width="10.28515625" style="6" customWidth="1"/>
    <col min="7399" max="7399" width="2.5703125" style="6" customWidth="1"/>
    <col min="7400" max="7400" width="6.85546875" style="6" customWidth="1"/>
    <col min="7401" max="7401" width="38" style="6" customWidth="1"/>
    <col min="7402" max="7422" width="11.7109375" style="6"/>
    <col min="7423" max="7423" width="2.5703125" style="6" customWidth="1"/>
    <col min="7424" max="7424" width="6.28515625" style="6" customWidth="1"/>
    <col min="7425" max="7425" width="38.28515625" style="6" customWidth="1"/>
    <col min="7426" max="7453" width="11.7109375" style="6" customWidth="1"/>
    <col min="7454" max="7454" width="0" style="6" hidden="1" customWidth="1"/>
    <col min="7455" max="7654" width="10.28515625" style="6" customWidth="1"/>
    <col min="7655" max="7655" width="2.5703125" style="6" customWidth="1"/>
    <col min="7656" max="7656" width="6.85546875" style="6" customWidth="1"/>
    <col min="7657" max="7657" width="38" style="6" customWidth="1"/>
    <col min="7658" max="7678" width="11.7109375" style="6"/>
    <col min="7679" max="7679" width="2.5703125" style="6" customWidth="1"/>
    <col min="7680" max="7680" width="6.28515625" style="6" customWidth="1"/>
    <col min="7681" max="7681" width="38.28515625" style="6" customWidth="1"/>
    <col min="7682" max="7709" width="11.7109375" style="6" customWidth="1"/>
    <col min="7710" max="7710" width="0" style="6" hidden="1" customWidth="1"/>
    <col min="7711" max="7910" width="10.28515625" style="6" customWidth="1"/>
    <col min="7911" max="7911" width="2.5703125" style="6" customWidth="1"/>
    <col min="7912" max="7912" width="6.85546875" style="6" customWidth="1"/>
    <col min="7913" max="7913" width="38" style="6" customWidth="1"/>
    <col min="7914" max="7934" width="11.7109375" style="6"/>
    <col min="7935" max="7935" width="2.5703125" style="6" customWidth="1"/>
    <col min="7936" max="7936" width="6.28515625" style="6" customWidth="1"/>
    <col min="7937" max="7937" width="38.28515625" style="6" customWidth="1"/>
    <col min="7938" max="7965" width="11.7109375" style="6" customWidth="1"/>
    <col min="7966" max="7966" width="0" style="6" hidden="1" customWidth="1"/>
    <col min="7967" max="8166" width="10.28515625" style="6" customWidth="1"/>
    <col min="8167" max="8167" width="2.5703125" style="6" customWidth="1"/>
    <col min="8168" max="8168" width="6.85546875" style="6" customWidth="1"/>
    <col min="8169" max="8169" width="38" style="6" customWidth="1"/>
    <col min="8170" max="8190" width="11.7109375" style="6"/>
    <col min="8191" max="8191" width="2.5703125" style="6" customWidth="1"/>
    <col min="8192" max="8192" width="6.28515625" style="6" customWidth="1"/>
    <col min="8193" max="8193" width="38.28515625" style="6" customWidth="1"/>
    <col min="8194" max="8221" width="11.7109375" style="6" customWidth="1"/>
    <col min="8222" max="8222" width="0" style="6" hidden="1" customWidth="1"/>
    <col min="8223" max="8422" width="10.28515625" style="6" customWidth="1"/>
    <col min="8423" max="8423" width="2.5703125" style="6" customWidth="1"/>
    <col min="8424" max="8424" width="6.85546875" style="6" customWidth="1"/>
    <col min="8425" max="8425" width="38" style="6" customWidth="1"/>
    <col min="8426" max="8446" width="11.7109375" style="6"/>
    <col min="8447" max="8447" width="2.5703125" style="6" customWidth="1"/>
    <col min="8448" max="8448" width="6.28515625" style="6" customWidth="1"/>
    <col min="8449" max="8449" width="38.28515625" style="6" customWidth="1"/>
    <col min="8450" max="8477" width="11.7109375" style="6" customWidth="1"/>
    <col min="8478" max="8478" width="0" style="6" hidden="1" customWidth="1"/>
    <col min="8479" max="8678" width="10.28515625" style="6" customWidth="1"/>
    <col min="8679" max="8679" width="2.5703125" style="6" customWidth="1"/>
    <col min="8680" max="8680" width="6.85546875" style="6" customWidth="1"/>
    <col min="8681" max="8681" width="38" style="6" customWidth="1"/>
    <col min="8682" max="8702" width="11.7109375" style="6"/>
    <col min="8703" max="8703" width="2.5703125" style="6" customWidth="1"/>
    <col min="8704" max="8704" width="6.28515625" style="6" customWidth="1"/>
    <col min="8705" max="8705" width="38.28515625" style="6" customWidth="1"/>
    <col min="8706" max="8733" width="11.7109375" style="6" customWidth="1"/>
    <col min="8734" max="8734" width="0" style="6" hidden="1" customWidth="1"/>
    <col min="8735" max="8934" width="10.28515625" style="6" customWidth="1"/>
    <col min="8935" max="8935" width="2.5703125" style="6" customWidth="1"/>
    <col min="8936" max="8936" width="6.85546875" style="6" customWidth="1"/>
    <col min="8937" max="8937" width="38" style="6" customWidth="1"/>
    <col min="8938" max="8958" width="11.7109375" style="6"/>
    <col min="8959" max="8959" width="2.5703125" style="6" customWidth="1"/>
    <col min="8960" max="8960" width="6.28515625" style="6" customWidth="1"/>
    <col min="8961" max="8961" width="38.28515625" style="6" customWidth="1"/>
    <col min="8962" max="8989" width="11.7109375" style="6" customWidth="1"/>
    <col min="8990" max="8990" width="0" style="6" hidden="1" customWidth="1"/>
    <col min="8991" max="9190" width="10.28515625" style="6" customWidth="1"/>
    <col min="9191" max="9191" width="2.5703125" style="6" customWidth="1"/>
    <col min="9192" max="9192" width="6.85546875" style="6" customWidth="1"/>
    <col min="9193" max="9193" width="38" style="6" customWidth="1"/>
    <col min="9194" max="9214" width="11.7109375" style="6"/>
    <col min="9215" max="9215" width="2.5703125" style="6" customWidth="1"/>
    <col min="9216" max="9216" width="6.28515625" style="6" customWidth="1"/>
    <col min="9217" max="9217" width="38.28515625" style="6" customWidth="1"/>
    <col min="9218" max="9245" width="11.7109375" style="6" customWidth="1"/>
    <col min="9246" max="9246" width="0" style="6" hidden="1" customWidth="1"/>
    <col min="9247" max="9446" width="10.28515625" style="6" customWidth="1"/>
    <col min="9447" max="9447" width="2.5703125" style="6" customWidth="1"/>
    <col min="9448" max="9448" width="6.85546875" style="6" customWidth="1"/>
    <col min="9449" max="9449" width="38" style="6" customWidth="1"/>
    <col min="9450" max="9470" width="11.7109375" style="6"/>
    <col min="9471" max="9471" width="2.5703125" style="6" customWidth="1"/>
    <col min="9472" max="9472" width="6.28515625" style="6" customWidth="1"/>
    <col min="9473" max="9473" width="38.28515625" style="6" customWidth="1"/>
    <col min="9474" max="9501" width="11.7109375" style="6" customWidth="1"/>
    <col min="9502" max="9502" width="0" style="6" hidden="1" customWidth="1"/>
    <col min="9503" max="9702" width="10.28515625" style="6" customWidth="1"/>
    <col min="9703" max="9703" width="2.5703125" style="6" customWidth="1"/>
    <col min="9704" max="9704" width="6.85546875" style="6" customWidth="1"/>
    <col min="9705" max="9705" width="38" style="6" customWidth="1"/>
    <col min="9706" max="9726" width="11.7109375" style="6"/>
    <col min="9727" max="9727" width="2.5703125" style="6" customWidth="1"/>
    <col min="9728" max="9728" width="6.28515625" style="6" customWidth="1"/>
    <col min="9729" max="9729" width="38.28515625" style="6" customWidth="1"/>
    <col min="9730" max="9757" width="11.7109375" style="6" customWidth="1"/>
    <col min="9758" max="9758" width="0" style="6" hidden="1" customWidth="1"/>
    <col min="9759" max="9958" width="10.28515625" style="6" customWidth="1"/>
    <col min="9959" max="9959" width="2.5703125" style="6" customWidth="1"/>
    <col min="9960" max="9960" width="6.85546875" style="6" customWidth="1"/>
    <col min="9961" max="9961" width="38" style="6" customWidth="1"/>
    <col min="9962" max="9982" width="11.7109375" style="6"/>
    <col min="9983" max="9983" width="2.5703125" style="6" customWidth="1"/>
    <col min="9984" max="9984" width="6.28515625" style="6" customWidth="1"/>
    <col min="9985" max="9985" width="38.28515625" style="6" customWidth="1"/>
    <col min="9986" max="10013" width="11.7109375" style="6" customWidth="1"/>
    <col min="10014" max="10014" width="0" style="6" hidden="1" customWidth="1"/>
    <col min="10015" max="10214" width="10.28515625" style="6" customWidth="1"/>
    <col min="10215" max="10215" width="2.5703125" style="6" customWidth="1"/>
    <col min="10216" max="10216" width="6.85546875" style="6" customWidth="1"/>
    <col min="10217" max="10217" width="38" style="6" customWidth="1"/>
    <col min="10218" max="10238" width="11.7109375" style="6"/>
    <col min="10239" max="10239" width="2.5703125" style="6" customWidth="1"/>
    <col min="10240" max="10240" width="6.28515625" style="6" customWidth="1"/>
    <col min="10241" max="10241" width="38.28515625" style="6" customWidth="1"/>
    <col min="10242" max="10269" width="11.7109375" style="6" customWidth="1"/>
    <col min="10270" max="10270" width="0" style="6" hidden="1" customWidth="1"/>
    <col min="10271" max="10470" width="10.28515625" style="6" customWidth="1"/>
    <col min="10471" max="10471" width="2.5703125" style="6" customWidth="1"/>
    <col min="10472" max="10472" width="6.85546875" style="6" customWidth="1"/>
    <col min="10473" max="10473" width="38" style="6" customWidth="1"/>
    <col min="10474" max="10494" width="11.7109375" style="6"/>
    <col min="10495" max="10495" width="2.5703125" style="6" customWidth="1"/>
    <col min="10496" max="10496" width="6.28515625" style="6" customWidth="1"/>
    <col min="10497" max="10497" width="38.28515625" style="6" customWidth="1"/>
    <col min="10498" max="10525" width="11.7109375" style="6" customWidth="1"/>
    <col min="10526" max="10526" width="0" style="6" hidden="1" customWidth="1"/>
    <col min="10527" max="10726" width="10.28515625" style="6" customWidth="1"/>
    <col min="10727" max="10727" width="2.5703125" style="6" customWidth="1"/>
    <col min="10728" max="10728" width="6.85546875" style="6" customWidth="1"/>
    <col min="10729" max="10729" width="38" style="6" customWidth="1"/>
    <col min="10730" max="10750" width="11.7109375" style="6"/>
    <col min="10751" max="10751" width="2.5703125" style="6" customWidth="1"/>
    <col min="10752" max="10752" width="6.28515625" style="6" customWidth="1"/>
    <col min="10753" max="10753" width="38.28515625" style="6" customWidth="1"/>
    <col min="10754" max="10781" width="11.7109375" style="6" customWidth="1"/>
    <col min="10782" max="10782" width="0" style="6" hidden="1" customWidth="1"/>
    <col min="10783" max="10982" width="10.28515625" style="6" customWidth="1"/>
    <col min="10983" max="10983" width="2.5703125" style="6" customWidth="1"/>
    <col min="10984" max="10984" width="6.85546875" style="6" customWidth="1"/>
    <col min="10985" max="10985" width="38" style="6" customWidth="1"/>
    <col min="10986" max="11006" width="11.7109375" style="6"/>
    <col min="11007" max="11007" width="2.5703125" style="6" customWidth="1"/>
    <col min="11008" max="11008" width="6.28515625" style="6" customWidth="1"/>
    <col min="11009" max="11009" width="38.28515625" style="6" customWidth="1"/>
    <col min="11010" max="11037" width="11.7109375" style="6" customWidth="1"/>
    <col min="11038" max="11038" width="0" style="6" hidden="1" customWidth="1"/>
    <col min="11039" max="11238" width="10.28515625" style="6" customWidth="1"/>
    <col min="11239" max="11239" width="2.5703125" style="6" customWidth="1"/>
    <col min="11240" max="11240" width="6.85546875" style="6" customWidth="1"/>
    <col min="11241" max="11241" width="38" style="6" customWidth="1"/>
    <col min="11242" max="11262" width="11.7109375" style="6"/>
    <col min="11263" max="11263" width="2.5703125" style="6" customWidth="1"/>
    <col min="11264" max="11264" width="6.28515625" style="6" customWidth="1"/>
    <col min="11265" max="11265" width="38.28515625" style="6" customWidth="1"/>
    <col min="11266" max="11293" width="11.7109375" style="6" customWidth="1"/>
    <col min="11294" max="11294" width="0" style="6" hidden="1" customWidth="1"/>
    <col min="11295" max="11494" width="10.28515625" style="6" customWidth="1"/>
    <col min="11495" max="11495" width="2.5703125" style="6" customWidth="1"/>
    <col min="11496" max="11496" width="6.85546875" style="6" customWidth="1"/>
    <col min="11497" max="11497" width="38" style="6" customWidth="1"/>
    <col min="11498" max="11518" width="11.7109375" style="6"/>
    <col min="11519" max="11519" width="2.5703125" style="6" customWidth="1"/>
    <col min="11520" max="11520" width="6.28515625" style="6" customWidth="1"/>
    <col min="11521" max="11521" width="38.28515625" style="6" customWidth="1"/>
    <col min="11522" max="11549" width="11.7109375" style="6" customWidth="1"/>
    <col min="11550" max="11550" width="0" style="6" hidden="1" customWidth="1"/>
    <col min="11551" max="11750" width="10.28515625" style="6" customWidth="1"/>
    <col min="11751" max="11751" width="2.5703125" style="6" customWidth="1"/>
    <col min="11752" max="11752" width="6.85546875" style="6" customWidth="1"/>
    <col min="11753" max="11753" width="38" style="6" customWidth="1"/>
    <col min="11754" max="11774" width="11.7109375" style="6"/>
    <col min="11775" max="11775" width="2.5703125" style="6" customWidth="1"/>
    <col min="11776" max="11776" width="6.28515625" style="6" customWidth="1"/>
    <col min="11777" max="11777" width="38.28515625" style="6" customWidth="1"/>
    <col min="11778" max="11805" width="11.7109375" style="6" customWidth="1"/>
    <col min="11806" max="11806" width="0" style="6" hidden="1" customWidth="1"/>
    <col min="11807" max="12006" width="10.28515625" style="6" customWidth="1"/>
    <col min="12007" max="12007" width="2.5703125" style="6" customWidth="1"/>
    <col min="12008" max="12008" width="6.85546875" style="6" customWidth="1"/>
    <col min="12009" max="12009" width="38" style="6" customWidth="1"/>
    <col min="12010" max="12030" width="11.7109375" style="6"/>
    <col min="12031" max="12031" width="2.5703125" style="6" customWidth="1"/>
    <col min="12032" max="12032" width="6.28515625" style="6" customWidth="1"/>
    <col min="12033" max="12033" width="38.28515625" style="6" customWidth="1"/>
    <col min="12034" max="12061" width="11.7109375" style="6" customWidth="1"/>
    <col min="12062" max="12062" width="0" style="6" hidden="1" customWidth="1"/>
    <col min="12063" max="12262" width="10.28515625" style="6" customWidth="1"/>
    <col min="12263" max="12263" width="2.5703125" style="6" customWidth="1"/>
    <col min="12264" max="12264" width="6.85546875" style="6" customWidth="1"/>
    <col min="12265" max="12265" width="38" style="6" customWidth="1"/>
    <col min="12266" max="12286" width="11.7109375" style="6"/>
    <col min="12287" max="12287" width="2.5703125" style="6" customWidth="1"/>
    <col min="12288" max="12288" width="6.28515625" style="6" customWidth="1"/>
    <col min="12289" max="12289" width="38.28515625" style="6" customWidth="1"/>
    <col min="12290" max="12317" width="11.7109375" style="6" customWidth="1"/>
    <col min="12318" max="12318" width="0" style="6" hidden="1" customWidth="1"/>
    <col min="12319" max="12518" width="10.28515625" style="6" customWidth="1"/>
    <col min="12519" max="12519" width="2.5703125" style="6" customWidth="1"/>
    <col min="12520" max="12520" width="6.85546875" style="6" customWidth="1"/>
    <col min="12521" max="12521" width="38" style="6" customWidth="1"/>
    <col min="12522" max="12542" width="11.7109375" style="6"/>
    <col min="12543" max="12543" width="2.5703125" style="6" customWidth="1"/>
    <col min="12544" max="12544" width="6.28515625" style="6" customWidth="1"/>
    <col min="12545" max="12545" width="38.28515625" style="6" customWidth="1"/>
    <col min="12546" max="12573" width="11.7109375" style="6" customWidth="1"/>
    <col min="12574" max="12574" width="0" style="6" hidden="1" customWidth="1"/>
    <col min="12575" max="12774" width="10.28515625" style="6" customWidth="1"/>
    <col min="12775" max="12775" width="2.5703125" style="6" customWidth="1"/>
    <col min="12776" max="12776" width="6.85546875" style="6" customWidth="1"/>
    <col min="12777" max="12777" width="38" style="6" customWidth="1"/>
    <col min="12778" max="12798" width="11.7109375" style="6"/>
    <col min="12799" max="12799" width="2.5703125" style="6" customWidth="1"/>
    <col min="12800" max="12800" width="6.28515625" style="6" customWidth="1"/>
    <col min="12801" max="12801" width="38.28515625" style="6" customWidth="1"/>
    <col min="12802" max="12829" width="11.7109375" style="6" customWidth="1"/>
    <col min="12830" max="12830" width="0" style="6" hidden="1" customWidth="1"/>
    <col min="12831" max="13030" width="10.28515625" style="6" customWidth="1"/>
    <col min="13031" max="13031" width="2.5703125" style="6" customWidth="1"/>
    <col min="13032" max="13032" width="6.85546875" style="6" customWidth="1"/>
    <col min="13033" max="13033" width="38" style="6" customWidth="1"/>
    <col min="13034" max="13054" width="11.7109375" style="6"/>
    <col min="13055" max="13055" width="2.5703125" style="6" customWidth="1"/>
    <col min="13056" max="13056" width="6.28515625" style="6" customWidth="1"/>
    <col min="13057" max="13057" width="38.28515625" style="6" customWidth="1"/>
    <col min="13058" max="13085" width="11.7109375" style="6" customWidth="1"/>
    <col min="13086" max="13086" width="0" style="6" hidden="1" customWidth="1"/>
    <col min="13087" max="13286" width="10.28515625" style="6" customWidth="1"/>
    <col min="13287" max="13287" width="2.5703125" style="6" customWidth="1"/>
    <col min="13288" max="13288" width="6.85546875" style="6" customWidth="1"/>
    <col min="13289" max="13289" width="38" style="6" customWidth="1"/>
    <col min="13290" max="13310" width="11.7109375" style="6"/>
    <col min="13311" max="13311" width="2.5703125" style="6" customWidth="1"/>
    <col min="13312" max="13312" width="6.28515625" style="6" customWidth="1"/>
    <col min="13313" max="13313" width="38.28515625" style="6" customWidth="1"/>
    <col min="13314" max="13341" width="11.7109375" style="6" customWidth="1"/>
    <col min="13342" max="13342" width="0" style="6" hidden="1" customWidth="1"/>
    <col min="13343" max="13542" width="10.28515625" style="6" customWidth="1"/>
    <col min="13543" max="13543" width="2.5703125" style="6" customWidth="1"/>
    <col min="13544" max="13544" width="6.85546875" style="6" customWidth="1"/>
    <col min="13545" max="13545" width="38" style="6" customWidth="1"/>
    <col min="13546" max="13566" width="11.7109375" style="6"/>
    <col min="13567" max="13567" width="2.5703125" style="6" customWidth="1"/>
    <col min="13568" max="13568" width="6.28515625" style="6" customWidth="1"/>
    <col min="13569" max="13569" width="38.28515625" style="6" customWidth="1"/>
    <col min="13570" max="13597" width="11.7109375" style="6" customWidth="1"/>
    <col min="13598" max="13598" width="0" style="6" hidden="1" customWidth="1"/>
    <col min="13599" max="13798" width="10.28515625" style="6" customWidth="1"/>
    <col min="13799" max="13799" width="2.5703125" style="6" customWidth="1"/>
    <col min="13800" max="13800" width="6.85546875" style="6" customWidth="1"/>
    <col min="13801" max="13801" width="38" style="6" customWidth="1"/>
    <col min="13802" max="13822" width="11.7109375" style="6"/>
    <col min="13823" max="13823" width="2.5703125" style="6" customWidth="1"/>
    <col min="13824" max="13824" width="6.28515625" style="6" customWidth="1"/>
    <col min="13825" max="13825" width="38.28515625" style="6" customWidth="1"/>
    <col min="13826" max="13853" width="11.7109375" style="6" customWidth="1"/>
    <col min="13854" max="13854" width="0" style="6" hidden="1" customWidth="1"/>
    <col min="13855" max="14054" width="10.28515625" style="6" customWidth="1"/>
    <col min="14055" max="14055" width="2.5703125" style="6" customWidth="1"/>
    <col min="14056" max="14056" width="6.85546875" style="6" customWidth="1"/>
    <col min="14057" max="14057" width="38" style="6" customWidth="1"/>
    <col min="14058" max="14078" width="11.7109375" style="6"/>
    <col min="14079" max="14079" width="2.5703125" style="6" customWidth="1"/>
    <col min="14080" max="14080" width="6.28515625" style="6" customWidth="1"/>
    <col min="14081" max="14081" width="38.28515625" style="6" customWidth="1"/>
    <col min="14082" max="14109" width="11.7109375" style="6" customWidth="1"/>
    <col min="14110" max="14110" width="0" style="6" hidden="1" customWidth="1"/>
    <col min="14111" max="14310" width="10.28515625" style="6" customWidth="1"/>
    <col min="14311" max="14311" width="2.5703125" style="6" customWidth="1"/>
    <col min="14312" max="14312" width="6.85546875" style="6" customWidth="1"/>
    <col min="14313" max="14313" width="38" style="6" customWidth="1"/>
    <col min="14314" max="14334" width="11.7109375" style="6"/>
    <col min="14335" max="14335" width="2.5703125" style="6" customWidth="1"/>
    <col min="14336" max="14336" width="6.28515625" style="6" customWidth="1"/>
    <col min="14337" max="14337" width="38.28515625" style="6" customWidth="1"/>
    <col min="14338" max="14365" width="11.7109375" style="6" customWidth="1"/>
    <col min="14366" max="14366" width="0" style="6" hidden="1" customWidth="1"/>
    <col min="14367" max="14566" width="10.28515625" style="6" customWidth="1"/>
    <col min="14567" max="14567" width="2.5703125" style="6" customWidth="1"/>
    <col min="14568" max="14568" width="6.85546875" style="6" customWidth="1"/>
    <col min="14569" max="14569" width="38" style="6" customWidth="1"/>
    <col min="14570" max="14590" width="11.7109375" style="6"/>
    <col min="14591" max="14591" width="2.5703125" style="6" customWidth="1"/>
    <col min="14592" max="14592" width="6.28515625" style="6" customWidth="1"/>
    <col min="14593" max="14593" width="38.28515625" style="6" customWidth="1"/>
    <col min="14594" max="14621" width="11.7109375" style="6" customWidth="1"/>
    <col min="14622" max="14622" width="0" style="6" hidden="1" customWidth="1"/>
    <col min="14623" max="14822" width="10.28515625" style="6" customWidth="1"/>
    <col min="14823" max="14823" width="2.5703125" style="6" customWidth="1"/>
    <col min="14824" max="14824" width="6.85546875" style="6" customWidth="1"/>
    <col min="14825" max="14825" width="38" style="6" customWidth="1"/>
    <col min="14826" max="14846" width="11.7109375" style="6"/>
    <col min="14847" max="14847" width="2.5703125" style="6" customWidth="1"/>
    <col min="14848" max="14848" width="6.28515625" style="6" customWidth="1"/>
    <col min="14849" max="14849" width="38.28515625" style="6" customWidth="1"/>
    <col min="14850" max="14877" width="11.7109375" style="6" customWidth="1"/>
    <col min="14878" max="14878" width="0" style="6" hidden="1" customWidth="1"/>
    <col min="14879" max="15078" width="10.28515625" style="6" customWidth="1"/>
    <col min="15079" max="15079" width="2.5703125" style="6" customWidth="1"/>
    <col min="15080" max="15080" width="6.85546875" style="6" customWidth="1"/>
    <col min="15081" max="15081" width="38" style="6" customWidth="1"/>
    <col min="15082" max="15102" width="11.7109375" style="6"/>
    <col min="15103" max="15103" width="2.5703125" style="6" customWidth="1"/>
    <col min="15104" max="15104" width="6.28515625" style="6" customWidth="1"/>
    <col min="15105" max="15105" width="38.28515625" style="6" customWidth="1"/>
    <col min="15106" max="15133" width="11.7109375" style="6" customWidth="1"/>
    <col min="15134" max="15134" width="0" style="6" hidden="1" customWidth="1"/>
    <col min="15135" max="15334" width="10.28515625" style="6" customWidth="1"/>
    <col min="15335" max="15335" width="2.5703125" style="6" customWidth="1"/>
    <col min="15336" max="15336" width="6.85546875" style="6" customWidth="1"/>
    <col min="15337" max="15337" width="38" style="6" customWidth="1"/>
    <col min="15338" max="15358" width="11.7109375" style="6"/>
    <col min="15359" max="15359" width="2.5703125" style="6" customWidth="1"/>
    <col min="15360" max="15360" width="6.28515625" style="6" customWidth="1"/>
    <col min="15361" max="15361" width="38.28515625" style="6" customWidth="1"/>
    <col min="15362" max="15389" width="11.7109375" style="6" customWidth="1"/>
    <col min="15390" max="15390" width="0" style="6" hidden="1" customWidth="1"/>
    <col min="15391" max="15590" width="10.28515625" style="6" customWidth="1"/>
    <col min="15591" max="15591" width="2.5703125" style="6" customWidth="1"/>
    <col min="15592" max="15592" width="6.85546875" style="6" customWidth="1"/>
    <col min="15593" max="15593" width="38" style="6" customWidth="1"/>
    <col min="15594" max="15614" width="11.7109375" style="6"/>
    <col min="15615" max="15615" width="2.5703125" style="6" customWidth="1"/>
    <col min="15616" max="15616" width="6.28515625" style="6" customWidth="1"/>
    <col min="15617" max="15617" width="38.28515625" style="6" customWidth="1"/>
    <col min="15618" max="15645" width="11.7109375" style="6" customWidth="1"/>
    <col min="15646" max="15646" width="0" style="6" hidden="1" customWidth="1"/>
    <col min="15647" max="15846" width="10.28515625" style="6" customWidth="1"/>
    <col min="15847" max="15847" width="2.5703125" style="6" customWidth="1"/>
    <col min="15848" max="15848" width="6.85546875" style="6" customWidth="1"/>
    <col min="15849" max="15849" width="38" style="6" customWidth="1"/>
    <col min="15850" max="15870" width="11.7109375" style="6"/>
    <col min="15871" max="15871" width="2.5703125" style="6" customWidth="1"/>
    <col min="15872" max="15872" width="6.28515625" style="6" customWidth="1"/>
    <col min="15873" max="15873" width="38.28515625" style="6" customWidth="1"/>
    <col min="15874" max="15901" width="11.7109375" style="6" customWidth="1"/>
    <col min="15902" max="15902" width="0" style="6" hidden="1" customWidth="1"/>
    <col min="15903" max="16102" width="10.28515625" style="6" customWidth="1"/>
    <col min="16103" max="16103" width="2.5703125" style="6" customWidth="1"/>
    <col min="16104" max="16104" width="6.85546875" style="6" customWidth="1"/>
    <col min="16105" max="16105" width="38" style="6" customWidth="1"/>
    <col min="16106" max="16126" width="11.7109375" style="6"/>
    <col min="16127" max="16127" width="2.5703125" style="6" customWidth="1"/>
    <col min="16128" max="16128" width="6.28515625" style="6" customWidth="1"/>
    <col min="16129" max="16129" width="38.28515625" style="6" customWidth="1"/>
    <col min="16130" max="16157" width="11.7109375" style="6" customWidth="1"/>
    <col min="16158" max="16158" width="0" style="6" hidden="1" customWidth="1"/>
    <col min="16159" max="16358" width="10.28515625" style="6" customWidth="1"/>
    <col min="16359" max="16359" width="2.5703125" style="6" customWidth="1"/>
    <col min="16360" max="16360" width="6.85546875" style="6" customWidth="1"/>
    <col min="16361" max="16361" width="38" style="6" customWidth="1"/>
    <col min="16362" max="16384" width="11.7109375" style="6"/>
  </cols>
  <sheetData>
    <row r="1" spans="1:31" ht="24" customHeight="1" x14ac:dyDescent="0.2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/>
    </row>
    <row r="2" spans="1:31" ht="16.5" customHeight="1" x14ac:dyDescent="0.25">
      <c r="A2" s="7"/>
      <c r="B2" s="8" t="s">
        <v>0</v>
      </c>
      <c r="C2" s="197"/>
      <c r="D2" s="198"/>
      <c r="E2" s="19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4"/>
      <c r="AE2" s="5"/>
    </row>
    <row r="3" spans="1:31" ht="16.5" customHeight="1" x14ac:dyDescent="0.25">
      <c r="A3" s="7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4"/>
      <c r="AE3" s="5"/>
    </row>
    <row r="4" spans="1:31" ht="16.5" customHeight="1" x14ac:dyDescent="0.2">
      <c r="A4" s="7"/>
      <c r="B4" s="15" t="s">
        <v>1</v>
      </c>
      <c r="C4" s="13"/>
      <c r="D4" s="16"/>
      <c r="E4" s="19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4"/>
      <c r="AE4" s="5"/>
    </row>
    <row r="5" spans="1:31" ht="15" customHeight="1" x14ac:dyDescent="0.2">
      <c r="A5" s="7"/>
      <c r="B5" s="17" t="s">
        <v>3</v>
      </c>
      <c r="C5" s="18"/>
      <c r="D5" s="1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  <c r="AD5" s="4"/>
      <c r="AE5" s="5"/>
    </row>
    <row r="6" spans="1:31" ht="15" customHeight="1" x14ac:dyDescent="0.2">
      <c r="A6" s="7"/>
      <c r="B6" s="17" t="s">
        <v>4</v>
      </c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  <c r="AD6" s="4"/>
      <c r="AE6" s="5"/>
    </row>
    <row r="7" spans="1:31" ht="18.75" customHeight="1" x14ac:dyDescent="0.2">
      <c r="A7" s="22"/>
      <c r="B7" s="200" t="s">
        <v>5</v>
      </c>
      <c r="C7" s="200"/>
      <c r="D7" s="200"/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4"/>
      <c r="AD7" s="4"/>
      <c r="AE7" s="5"/>
    </row>
    <row r="8" spans="1:31" ht="18.75" customHeight="1" x14ac:dyDescent="0.2">
      <c r="A8" s="22"/>
      <c r="B8" s="201" t="s">
        <v>6</v>
      </c>
      <c r="C8" s="201"/>
      <c r="D8" s="201"/>
      <c r="E8" s="201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6"/>
      <c r="AD8" s="4"/>
      <c r="AE8" s="5"/>
    </row>
    <row r="9" spans="1:31" ht="38.25" customHeight="1" x14ac:dyDescent="0.2">
      <c r="A9" s="27"/>
      <c r="B9" s="28"/>
      <c r="C9" s="29" t="s">
        <v>7</v>
      </c>
      <c r="D9" s="30">
        <v>2017</v>
      </c>
      <c r="E9" s="196" t="s">
        <v>732</v>
      </c>
      <c r="F9" s="202" t="s">
        <v>733</v>
      </c>
      <c r="G9" s="30">
        <v>2019</v>
      </c>
      <c r="H9" s="30">
        <v>2020</v>
      </c>
      <c r="I9" s="30">
        <v>2021</v>
      </c>
      <c r="J9" s="30">
        <v>2022</v>
      </c>
      <c r="K9" s="30">
        <v>2023</v>
      </c>
      <c r="L9" s="30">
        <v>2024</v>
      </c>
      <c r="M9" s="30">
        <v>2025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4">
        <f>SUM(A9:AC9)</f>
        <v>16171</v>
      </c>
      <c r="AE9" s="5"/>
    </row>
    <row r="10" spans="1:31" ht="12" customHeight="1" x14ac:dyDescent="0.25">
      <c r="A10" s="7"/>
      <c r="B10" s="31" t="s">
        <v>8</v>
      </c>
      <c r="C10" s="32" t="s">
        <v>9</v>
      </c>
      <c r="D10" s="33">
        <f t="shared" ref="D10:M10" si="0">SUM(D11:D14)</f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ref="N10:AC10" si="1">SUM(N11:N14)</f>
        <v>0</v>
      </c>
      <c r="O10" s="33">
        <f t="shared" si="1"/>
        <v>0</v>
      </c>
      <c r="P10" s="33">
        <f t="shared" si="1"/>
        <v>0</v>
      </c>
      <c r="Q10" s="33">
        <f t="shared" si="1"/>
        <v>0</v>
      </c>
      <c r="R10" s="33">
        <f t="shared" si="1"/>
        <v>0</v>
      </c>
      <c r="S10" s="33">
        <f t="shared" si="1"/>
        <v>0</v>
      </c>
      <c r="T10" s="33">
        <f t="shared" si="1"/>
        <v>0</v>
      </c>
      <c r="U10" s="33">
        <f t="shared" si="1"/>
        <v>0</v>
      </c>
      <c r="V10" s="33">
        <f t="shared" si="1"/>
        <v>0</v>
      </c>
      <c r="W10" s="10">
        <f t="shared" si="1"/>
        <v>0</v>
      </c>
      <c r="X10" s="10">
        <f t="shared" si="1"/>
        <v>0</v>
      </c>
      <c r="Y10" s="10">
        <f t="shared" si="1"/>
        <v>0</v>
      </c>
      <c r="Z10" s="10">
        <f t="shared" si="1"/>
        <v>0</v>
      </c>
      <c r="AA10" s="10">
        <f t="shared" si="1"/>
        <v>0</v>
      </c>
      <c r="AB10" s="10">
        <f t="shared" si="1"/>
        <v>0</v>
      </c>
      <c r="AC10" s="10">
        <f t="shared" si="1"/>
        <v>0</v>
      </c>
      <c r="AD10" s="4">
        <f>SUM(A10:AC44)+SUM(B45:AC50)</f>
        <v>0</v>
      </c>
      <c r="AE10" s="5"/>
    </row>
    <row r="11" spans="1:31" ht="12" customHeight="1" x14ac:dyDescent="0.25">
      <c r="A11" s="7"/>
      <c r="B11" s="34" t="s">
        <v>10</v>
      </c>
      <c r="C11" s="35" t="s">
        <v>11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7"/>
      <c r="Z11" s="37"/>
      <c r="AA11" s="37"/>
      <c r="AB11" s="37"/>
      <c r="AC11" s="37"/>
      <c r="AD11" s="4"/>
      <c r="AE11" s="5"/>
    </row>
    <row r="12" spans="1:31" ht="23.25" x14ac:dyDescent="0.25">
      <c r="A12" s="7"/>
      <c r="B12" s="34" t="s">
        <v>12</v>
      </c>
      <c r="C12" s="38" t="s">
        <v>192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7"/>
      <c r="Y12" s="37"/>
      <c r="Z12" s="37"/>
      <c r="AA12" s="37"/>
      <c r="AB12" s="37"/>
      <c r="AC12" s="37"/>
      <c r="AD12" s="4"/>
      <c r="AE12" s="5"/>
    </row>
    <row r="13" spans="1:31" ht="24" x14ac:dyDescent="0.25">
      <c r="A13" s="7"/>
      <c r="B13" s="34" t="s">
        <v>13</v>
      </c>
      <c r="C13" s="39" t="s">
        <v>193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X13" s="37"/>
      <c r="Y13" s="37"/>
      <c r="Z13" s="37"/>
      <c r="AA13" s="37"/>
      <c r="AB13" s="37"/>
      <c r="AC13" s="37"/>
      <c r="AD13" s="4"/>
      <c r="AE13" s="5"/>
    </row>
    <row r="14" spans="1:31" ht="24" x14ac:dyDescent="0.25">
      <c r="A14" s="7"/>
      <c r="B14" s="40" t="s">
        <v>14</v>
      </c>
      <c r="C14" s="41" t="s">
        <v>15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2"/>
      <c r="X14" s="42"/>
      <c r="Y14" s="42"/>
      <c r="Z14" s="42"/>
      <c r="AA14" s="42"/>
      <c r="AB14" s="42"/>
      <c r="AC14" s="42"/>
      <c r="AD14" s="4"/>
      <c r="AE14" s="5"/>
    </row>
    <row r="15" spans="1:31" ht="12" customHeight="1" x14ac:dyDescent="0.25">
      <c r="A15" s="7"/>
      <c r="B15" s="31" t="s">
        <v>16</v>
      </c>
      <c r="C15" s="43" t="s">
        <v>17</v>
      </c>
      <c r="D15" s="33">
        <f t="shared" ref="D15:M15" si="2">SUM(D16:D20)</f>
        <v>0</v>
      </c>
      <c r="E15" s="33">
        <f t="shared" si="2"/>
        <v>0</v>
      </c>
      <c r="F15" s="33">
        <f t="shared" si="2"/>
        <v>0</v>
      </c>
      <c r="G15" s="33">
        <f t="shared" si="2"/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ref="N15:AC15" si="3">SUM(N16:N20)</f>
        <v>0</v>
      </c>
      <c r="O15" s="33">
        <f t="shared" si="3"/>
        <v>0</v>
      </c>
      <c r="P15" s="33">
        <f t="shared" si="3"/>
        <v>0</v>
      </c>
      <c r="Q15" s="33">
        <f t="shared" si="3"/>
        <v>0</v>
      </c>
      <c r="R15" s="33">
        <f t="shared" si="3"/>
        <v>0</v>
      </c>
      <c r="S15" s="33">
        <f t="shared" si="3"/>
        <v>0</v>
      </c>
      <c r="T15" s="33">
        <f t="shared" si="3"/>
        <v>0</v>
      </c>
      <c r="U15" s="33">
        <f t="shared" si="3"/>
        <v>0</v>
      </c>
      <c r="V15" s="33">
        <f t="shared" si="3"/>
        <v>0</v>
      </c>
      <c r="W15" s="10">
        <f t="shared" si="3"/>
        <v>0</v>
      </c>
      <c r="X15" s="10">
        <f t="shared" si="3"/>
        <v>0</v>
      </c>
      <c r="Y15" s="10">
        <f t="shared" si="3"/>
        <v>0</v>
      </c>
      <c r="Z15" s="10">
        <f t="shared" si="3"/>
        <v>0</v>
      </c>
      <c r="AA15" s="10">
        <f t="shared" si="3"/>
        <v>0</v>
      </c>
      <c r="AB15" s="10">
        <f t="shared" si="3"/>
        <v>0</v>
      </c>
      <c r="AC15" s="10">
        <f t="shared" si="3"/>
        <v>0</v>
      </c>
      <c r="AD15" s="4"/>
      <c r="AE15" s="5"/>
    </row>
    <row r="16" spans="1:31" ht="12" customHeight="1" x14ac:dyDescent="0.2">
      <c r="A16" s="7"/>
      <c r="B16" s="34" t="s">
        <v>10</v>
      </c>
      <c r="C16" s="44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37"/>
      <c r="Y16" s="37"/>
      <c r="Z16" s="37"/>
      <c r="AA16" s="37"/>
      <c r="AB16" s="37"/>
      <c r="AC16" s="37"/>
      <c r="AD16" s="4"/>
      <c r="AE16" s="5"/>
    </row>
    <row r="17" spans="1:31" ht="12" customHeight="1" x14ac:dyDescent="0.2">
      <c r="A17" s="7"/>
      <c r="B17" s="34" t="s">
        <v>12</v>
      </c>
      <c r="C17" s="44" t="s">
        <v>19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  <c r="X17" s="37"/>
      <c r="Y17" s="37"/>
      <c r="Z17" s="37"/>
      <c r="AA17" s="37"/>
      <c r="AB17" s="37"/>
      <c r="AC17" s="37"/>
      <c r="AD17" s="4"/>
      <c r="AE17" s="5"/>
    </row>
    <row r="18" spans="1:31" ht="12" customHeight="1" x14ac:dyDescent="0.2">
      <c r="A18" s="7"/>
      <c r="B18" s="34" t="s">
        <v>13</v>
      </c>
      <c r="C18" s="44" t="s">
        <v>194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7"/>
      <c r="Y18" s="37"/>
      <c r="Z18" s="37"/>
      <c r="AA18" s="37"/>
      <c r="AB18" s="37"/>
      <c r="AC18" s="37"/>
      <c r="AD18" s="4"/>
      <c r="AE18" s="5"/>
    </row>
    <row r="19" spans="1:31" ht="12" customHeight="1" x14ac:dyDescent="0.2">
      <c r="A19" s="7"/>
      <c r="B19" s="34" t="s">
        <v>14</v>
      </c>
      <c r="C19" s="44" t="s">
        <v>195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7"/>
      <c r="Y19" s="37"/>
      <c r="Z19" s="37"/>
      <c r="AA19" s="37"/>
      <c r="AB19" s="37"/>
      <c r="AC19" s="37"/>
      <c r="AD19" s="4"/>
      <c r="AE19" s="5"/>
    </row>
    <row r="20" spans="1:31" ht="12" customHeight="1" x14ac:dyDescent="0.2">
      <c r="A20" s="7"/>
      <c r="B20" s="34" t="s">
        <v>20</v>
      </c>
      <c r="C20" s="45" t="s">
        <v>196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7"/>
      <c r="Y20" s="37"/>
      <c r="Z20" s="37"/>
      <c r="AA20" s="37"/>
      <c r="AB20" s="37"/>
      <c r="AC20" s="37"/>
      <c r="AD20" s="4"/>
      <c r="AE20" s="5"/>
    </row>
    <row r="21" spans="1:31" ht="12" customHeight="1" x14ac:dyDescent="0.25">
      <c r="A21" s="7"/>
      <c r="B21" s="46" t="s">
        <v>21</v>
      </c>
      <c r="C21" s="47" t="s">
        <v>22</v>
      </c>
      <c r="D21" s="33">
        <f t="shared" ref="D21:M21" si="4">D10-D15</f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  <c r="J21" s="33">
        <f t="shared" si="4"/>
        <v>0</v>
      </c>
      <c r="K21" s="33">
        <f t="shared" si="4"/>
        <v>0</v>
      </c>
      <c r="L21" s="33">
        <f t="shared" si="4"/>
        <v>0</v>
      </c>
      <c r="M21" s="33">
        <f t="shared" si="4"/>
        <v>0</v>
      </c>
      <c r="N21" s="33">
        <f t="shared" ref="N21:AC21" si="5">N10-N15</f>
        <v>0</v>
      </c>
      <c r="O21" s="33">
        <f t="shared" si="5"/>
        <v>0</v>
      </c>
      <c r="P21" s="33">
        <f t="shared" si="5"/>
        <v>0</v>
      </c>
      <c r="Q21" s="33">
        <f t="shared" si="5"/>
        <v>0</v>
      </c>
      <c r="R21" s="33">
        <f t="shared" si="5"/>
        <v>0</v>
      </c>
      <c r="S21" s="33">
        <f t="shared" si="5"/>
        <v>0</v>
      </c>
      <c r="T21" s="33">
        <f t="shared" si="5"/>
        <v>0</v>
      </c>
      <c r="U21" s="33">
        <f t="shared" si="5"/>
        <v>0</v>
      </c>
      <c r="V21" s="33">
        <f t="shared" si="5"/>
        <v>0</v>
      </c>
      <c r="W21" s="48">
        <f t="shared" si="5"/>
        <v>0</v>
      </c>
      <c r="X21" s="48">
        <f t="shared" si="5"/>
        <v>0</v>
      </c>
      <c r="Y21" s="48">
        <f t="shared" si="5"/>
        <v>0</v>
      </c>
      <c r="Z21" s="48">
        <f t="shared" si="5"/>
        <v>0</v>
      </c>
      <c r="AA21" s="48">
        <f t="shared" si="5"/>
        <v>0</v>
      </c>
      <c r="AB21" s="48">
        <f t="shared" si="5"/>
        <v>0</v>
      </c>
      <c r="AC21" s="48">
        <f t="shared" si="5"/>
        <v>0</v>
      </c>
      <c r="AD21" s="4"/>
      <c r="AE21" s="5"/>
    </row>
    <row r="22" spans="1:31" ht="12" customHeight="1" x14ac:dyDescent="0.25">
      <c r="A22" s="7"/>
      <c r="B22" s="31" t="s">
        <v>23</v>
      </c>
      <c r="C22" s="43" t="s">
        <v>24</v>
      </c>
      <c r="D22" s="33">
        <f t="shared" ref="D22:M22" si="6">SUM(D23:D25)</f>
        <v>0</v>
      </c>
      <c r="E22" s="33">
        <f t="shared" si="6"/>
        <v>0</v>
      </c>
      <c r="F22" s="33">
        <f t="shared" si="6"/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  <c r="N22" s="33">
        <f t="shared" ref="N22:AC22" si="7">SUM(N23:N25)</f>
        <v>0</v>
      </c>
      <c r="O22" s="33">
        <f t="shared" si="7"/>
        <v>0</v>
      </c>
      <c r="P22" s="33">
        <f t="shared" si="7"/>
        <v>0</v>
      </c>
      <c r="Q22" s="33">
        <f t="shared" si="7"/>
        <v>0</v>
      </c>
      <c r="R22" s="33">
        <f t="shared" si="7"/>
        <v>0</v>
      </c>
      <c r="S22" s="33">
        <f t="shared" si="7"/>
        <v>0</v>
      </c>
      <c r="T22" s="33">
        <f t="shared" si="7"/>
        <v>0</v>
      </c>
      <c r="U22" s="33">
        <f t="shared" si="7"/>
        <v>0</v>
      </c>
      <c r="V22" s="33">
        <f t="shared" si="7"/>
        <v>0</v>
      </c>
      <c r="W22" s="10">
        <f t="shared" si="7"/>
        <v>0</v>
      </c>
      <c r="X22" s="10">
        <f t="shared" si="7"/>
        <v>0</v>
      </c>
      <c r="Y22" s="10">
        <f t="shared" si="7"/>
        <v>0</v>
      </c>
      <c r="Z22" s="10">
        <f t="shared" si="7"/>
        <v>0</v>
      </c>
      <c r="AA22" s="10">
        <f t="shared" si="7"/>
        <v>0</v>
      </c>
      <c r="AB22" s="10">
        <f t="shared" si="7"/>
        <v>0</v>
      </c>
      <c r="AC22" s="10">
        <f t="shared" si="7"/>
        <v>0</v>
      </c>
      <c r="AD22" s="4"/>
      <c r="AE22" s="5"/>
    </row>
    <row r="23" spans="1:31" ht="12" customHeight="1" x14ac:dyDescent="0.25">
      <c r="A23" s="7"/>
      <c r="B23" s="34" t="s">
        <v>10</v>
      </c>
      <c r="C23" s="49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7"/>
      <c r="Y23" s="37"/>
      <c r="Z23" s="37"/>
      <c r="AA23" s="37"/>
      <c r="AB23" s="37"/>
      <c r="AC23" s="37"/>
      <c r="AD23" s="4"/>
      <c r="AE23" s="5"/>
    </row>
    <row r="24" spans="1:31" ht="12" customHeight="1" x14ac:dyDescent="0.25">
      <c r="A24" s="7"/>
      <c r="B24" s="34" t="s">
        <v>12</v>
      </c>
      <c r="C24" s="50" t="s">
        <v>26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7"/>
      <c r="Y24" s="37"/>
      <c r="Z24" s="37"/>
      <c r="AA24" s="37"/>
      <c r="AB24" s="37"/>
      <c r="AC24" s="37"/>
      <c r="AD24" s="4"/>
      <c r="AE24" s="5"/>
    </row>
    <row r="25" spans="1:31" ht="12" customHeight="1" x14ac:dyDescent="0.25">
      <c r="A25" s="7"/>
      <c r="B25" s="40" t="s">
        <v>13</v>
      </c>
      <c r="C25" s="51" t="s">
        <v>27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2"/>
      <c r="X25" s="42"/>
      <c r="Y25" s="42"/>
      <c r="Z25" s="42"/>
      <c r="AA25" s="42"/>
      <c r="AB25" s="42"/>
      <c r="AC25" s="42"/>
      <c r="AD25" s="4"/>
      <c r="AE25" s="5"/>
    </row>
    <row r="26" spans="1:31" ht="12" customHeight="1" x14ac:dyDescent="0.25">
      <c r="A26" s="7"/>
      <c r="B26" s="31" t="s">
        <v>28</v>
      </c>
      <c r="C26" s="43" t="s">
        <v>29</v>
      </c>
      <c r="D26" s="33">
        <f t="shared" ref="D26:M26" si="8">SUM(D27:D29)</f>
        <v>0</v>
      </c>
      <c r="E26" s="33">
        <f t="shared" si="8"/>
        <v>0</v>
      </c>
      <c r="F26" s="33">
        <f t="shared" si="8"/>
        <v>0</v>
      </c>
      <c r="G26" s="33">
        <f t="shared" si="8"/>
        <v>0</v>
      </c>
      <c r="H26" s="33">
        <f t="shared" si="8"/>
        <v>0</v>
      </c>
      <c r="I26" s="33">
        <f t="shared" si="8"/>
        <v>0</v>
      </c>
      <c r="J26" s="33">
        <f t="shared" si="8"/>
        <v>0</v>
      </c>
      <c r="K26" s="33">
        <f t="shared" si="8"/>
        <v>0</v>
      </c>
      <c r="L26" s="33">
        <f t="shared" si="8"/>
        <v>0</v>
      </c>
      <c r="M26" s="33">
        <f t="shared" si="8"/>
        <v>0</v>
      </c>
      <c r="N26" s="33">
        <f t="shared" ref="N26:AC26" si="9">SUM(N27:N29)</f>
        <v>0</v>
      </c>
      <c r="O26" s="33">
        <f t="shared" si="9"/>
        <v>0</v>
      </c>
      <c r="P26" s="33">
        <f t="shared" si="9"/>
        <v>0</v>
      </c>
      <c r="Q26" s="33">
        <f t="shared" si="9"/>
        <v>0</v>
      </c>
      <c r="R26" s="33">
        <f t="shared" si="9"/>
        <v>0</v>
      </c>
      <c r="S26" s="33">
        <f t="shared" si="9"/>
        <v>0</v>
      </c>
      <c r="T26" s="33">
        <f t="shared" si="9"/>
        <v>0</v>
      </c>
      <c r="U26" s="33">
        <f t="shared" si="9"/>
        <v>0</v>
      </c>
      <c r="V26" s="33">
        <f t="shared" si="9"/>
        <v>0</v>
      </c>
      <c r="W26" s="10">
        <f t="shared" si="9"/>
        <v>0</v>
      </c>
      <c r="X26" s="10">
        <f t="shared" si="9"/>
        <v>0</v>
      </c>
      <c r="Y26" s="10">
        <f t="shared" si="9"/>
        <v>0</v>
      </c>
      <c r="Z26" s="10">
        <f t="shared" si="9"/>
        <v>0</v>
      </c>
      <c r="AA26" s="10">
        <f t="shared" si="9"/>
        <v>0</v>
      </c>
      <c r="AB26" s="10">
        <f t="shared" si="9"/>
        <v>0</v>
      </c>
      <c r="AC26" s="10">
        <f t="shared" si="9"/>
        <v>0</v>
      </c>
      <c r="AD26" s="4"/>
      <c r="AE26" s="5"/>
    </row>
    <row r="27" spans="1:31" ht="12" customHeight="1" x14ac:dyDescent="0.25">
      <c r="A27" s="7"/>
      <c r="B27" s="34" t="s">
        <v>10</v>
      </c>
      <c r="C27" s="49" t="s">
        <v>30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7"/>
      <c r="Z27" s="37"/>
      <c r="AA27" s="37"/>
      <c r="AB27" s="37"/>
      <c r="AC27" s="37"/>
      <c r="AD27" s="4"/>
      <c r="AE27" s="5"/>
    </row>
    <row r="28" spans="1:31" ht="12" customHeight="1" x14ac:dyDescent="0.25">
      <c r="A28" s="7"/>
      <c r="B28" s="34" t="s">
        <v>12</v>
      </c>
      <c r="C28" s="50" t="s">
        <v>31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7"/>
      <c r="Y28" s="37"/>
      <c r="Z28" s="37"/>
      <c r="AA28" s="37"/>
      <c r="AB28" s="37"/>
      <c r="AC28" s="37"/>
      <c r="AD28" s="4"/>
      <c r="AE28" s="5"/>
    </row>
    <row r="29" spans="1:31" ht="12" customHeight="1" x14ac:dyDescent="0.25">
      <c r="A29" s="7"/>
      <c r="B29" s="40" t="s">
        <v>13</v>
      </c>
      <c r="C29" s="51" t="s">
        <v>32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2"/>
      <c r="X29" s="42"/>
      <c r="Y29" s="42"/>
      <c r="Z29" s="42"/>
      <c r="AA29" s="42"/>
      <c r="AB29" s="42"/>
      <c r="AC29" s="42"/>
      <c r="AD29" s="4"/>
      <c r="AE29" s="5"/>
    </row>
    <row r="30" spans="1:31" ht="12" customHeight="1" x14ac:dyDescent="0.25">
      <c r="A30" s="7"/>
      <c r="B30" s="46" t="s">
        <v>33</v>
      </c>
      <c r="C30" s="52" t="s">
        <v>34</v>
      </c>
      <c r="D30" s="33">
        <f t="shared" ref="D30:M30" si="10">D21+D22-D26</f>
        <v>0</v>
      </c>
      <c r="E30" s="33">
        <f t="shared" si="10"/>
        <v>0</v>
      </c>
      <c r="F30" s="33">
        <f t="shared" si="10"/>
        <v>0</v>
      </c>
      <c r="G30" s="33">
        <f t="shared" si="10"/>
        <v>0</v>
      </c>
      <c r="H30" s="33">
        <f t="shared" si="10"/>
        <v>0</v>
      </c>
      <c r="I30" s="33">
        <f t="shared" si="10"/>
        <v>0</v>
      </c>
      <c r="J30" s="33">
        <f t="shared" si="10"/>
        <v>0</v>
      </c>
      <c r="K30" s="33">
        <f t="shared" si="10"/>
        <v>0</v>
      </c>
      <c r="L30" s="33">
        <f t="shared" si="10"/>
        <v>0</v>
      </c>
      <c r="M30" s="33">
        <f t="shared" si="10"/>
        <v>0</v>
      </c>
      <c r="N30" s="33">
        <f t="shared" ref="N30:AC30" si="11">N21+N22-N26</f>
        <v>0</v>
      </c>
      <c r="O30" s="33">
        <f t="shared" si="11"/>
        <v>0</v>
      </c>
      <c r="P30" s="33">
        <f t="shared" si="11"/>
        <v>0</v>
      </c>
      <c r="Q30" s="33">
        <f t="shared" si="11"/>
        <v>0</v>
      </c>
      <c r="R30" s="33">
        <f t="shared" si="11"/>
        <v>0</v>
      </c>
      <c r="S30" s="33">
        <f t="shared" si="11"/>
        <v>0</v>
      </c>
      <c r="T30" s="33">
        <f t="shared" si="11"/>
        <v>0</v>
      </c>
      <c r="U30" s="33">
        <f t="shared" si="11"/>
        <v>0</v>
      </c>
      <c r="V30" s="33">
        <f t="shared" si="11"/>
        <v>0</v>
      </c>
      <c r="W30" s="48">
        <f t="shared" si="11"/>
        <v>0</v>
      </c>
      <c r="X30" s="48">
        <f t="shared" si="11"/>
        <v>0</v>
      </c>
      <c r="Y30" s="48">
        <f t="shared" si="11"/>
        <v>0</v>
      </c>
      <c r="Z30" s="48">
        <f t="shared" si="11"/>
        <v>0</v>
      </c>
      <c r="AA30" s="48">
        <f t="shared" si="11"/>
        <v>0</v>
      </c>
      <c r="AB30" s="48">
        <f t="shared" si="11"/>
        <v>0</v>
      </c>
      <c r="AC30" s="48">
        <f t="shared" si="11"/>
        <v>0</v>
      </c>
      <c r="AD30" s="4"/>
      <c r="AE30" s="5"/>
    </row>
    <row r="31" spans="1:31" ht="12" customHeight="1" x14ac:dyDescent="0.25">
      <c r="A31" s="7"/>
      <c r="B31" s="31" t="s">
        <v>35</v>
      </c>
      <c r="C31" s="43" t="s">
        <v>36</v>
      </c>
      <c r="D31" s="33">
        <f t="shared" ref="D31:M31" si="12">SUM(D32:D36)</f>
        <v>0</v>
      </c>
      <c r="E31" s="33">
        <f t="shared" si="12"/>
        <v>0</v>
      </c>
      <c r="F31" s="33">
        <f t="shared" si="12"/>
        <v>0</v>
      </c>
      <c r="G31" s="33">
        <f t="shared" si="12"/>
        <v>0</v>
      </c>
      <c r="H31" s="33">
        <f t="shared" si="12"/>
        <v>0</v>
      </c>
      <c r="I31" s="33">
        <f t="shared" si="12"/>
        <v>0</v>
      </c>
      <c r="J31" s="33">
        <f t="shared" si="12"/>
        <v>0</v>
      </c>
      <c r="K31" s="33">
        <f t="shared" si="12"/>
        <v>0</v>
      </c>
      <c r="L31" s="33">
        <f t="shared" si="12"/>
        <v>0</v>
      </c>
      <c r="M31" s="33">
        <f t="shared" si="12"/>
        <v>0</v>
      </c>
      <c r="N31" s="33">
        <f t="shared" ref="N31:AC31" si="13">SUM(N32:N36)</f>
        <v>0</v>
      </c>
      <c r="O31" s="33">
        <f t="shared" si="13"/>
        <v>0</v>
      </c>
      <c r="P31" s="33">
        <f t="shared" si="13"/>
        <v>0</v>
      </c>
      <c r="Q31" s="33">
        <f t="shared" si="13"/>
        <v>0</v>
      </c>
      <c r="R31" s="33">
        <f t="shared" si="13"/>
        <v>0</v>
      </c>
      <c r="S31" s="33">
        <f t="shared" si="13"/>
        <v>0</v>
      </c>
      <c r="T31" s="33">
        <f t="shared" si="13"/>
        <v>0</v>
      </c>
      <c r="U31" s="33">
        <f t="shared" si="13"/>
        <v>0</v>
      </c>
      <c r="V31" s="33">
        <f t="shared" si="13"/>
        <v>0</v>
      </c>
      <c r="W31" s="10">
        <f t="shared" si="13"/>
        <v>0</v>
      </c>
      <c r="X31" s="10">
        <f t="shared" si="13"/>
        <v>0</v>
      </c>
      <c r="Y31" s="10">
        <f t="shared" si="13"/>
        <v>0</v>
      </c>
      <c r="Z31" s="10">
        <f t="shared" si="13"/>
        <v>0</v>
      </c>
      <c r="AA31" s="10">
        <f t="shared" si="13"/>
        <v>0</v>
      </c>
      <c r="AB31" s="10">
        <f t="shared" si="13"/>
        <v>0</v>
      </c>
      <c r="AC31" s="10">
        <f t="shared" si="13"/>
        <v>0</v>
      </c>
      <c r="AD31" s="4"/>
      <c r="AE31" s="5"/>
    </row>
    <row r="32" spans="1:31" ht="12" customHeight="1" x14ac:dyDescent="0.25">
      <c r="A32" s="7"/>
      <c r="B32" s="34" t="s">
        <v>10</v>
      </c>
      <c r="C32" s="50" t="s">
        <v>37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7"/>
      <c r="Z32" s="37"/>
      <c r="AA32" s="37"/>
      <c r="AB32" s="37"/>
      <c r="AC32" s="37"/>
      <c r="AD32" s="4"/>
      <c r="AE32" s="5"/>
    </row>
    <row r="33" spans="1:31" ht="12" customHeight="1" x14ac:dyDescent="0.25">
      <c r="A33" s="7"/>
      <c r="B33" s="34" t="s">
        <v>12</v>
      </c>
      <c r="C33" s="50" t="s">
        <v>38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4"/>
      <c r="AE33" s="5"/>
    </row>
    <row r="34" spans="1:31" ht="12" customHeight="1" x14ac:dyDescent="0.25">
      <c r="A34" s="7"/>
      <c r="B34" s="34" t="s">
        <v>13</v>
      </c>
      <c r="C34" s="50" t="s">
        <v>39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7"/>
      <c r="Y34" s="37"/>
      <c r="Z34" s="37"/>
      <c r="AA34" s="37"/>
      <c r="AB34" s="37"/>
      <c r="AC34" s="37"/>
      <c r="AD34" s="4"/>
      <c r="AE34" s="5"/>
    </row>
    <row r="35" spans="1:31" ht="12" customHeight="1" x14ac:dyDescent="0.25">
      <c r="A35" s="7"/>
      <c r="B35" s="34" t="s">
        <v>14</v>
      </c>
      <c r="C35" s="50" t="s">
        <v>40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7"/>
      <c r="Y35" s="37"/>
      <c r="Z35" s="37"/>
      <c r="AA35" s="37"/>
      <c r="AB35" s="37"/>
      <c r="AC35" s="37"/>
      <c r="AD35" s="4"/>
      <c r="AE35" s="5"/>
    </row>
    <row r="36" spans="1:31" ht="12" customHeight="1" x14ac:dyDescent="0.25">
      <c r="A36" s="7"/>
      <c r="B36" s="40" t="s">
        <v>20</v>
      </c>
      <c r="C36" s="51" t="s">
        <v>41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2"/>
      <c r="X36" s="42"/>
      <c r="Y36" s="42"/>
      <c r="Z36" s="42"/>
      <c r="AA36" s="42"/>
      <c r="AB36" s="42"/>
      <c r="AC36" s="42"/>
      <c r="AD36" s="4"/>
      <c r="AE36" s="5"/>
    </row>
    <row r="37" spans="1:31" ht="12" customHeight="1" x14ac:dyDescent="0.25">
      <c r="A37" s="7"/>
      <c r="B37" s="31" t="s">
        <v>42</v>
      </c>
      <c r="C37" s="43" t="s">
        <v>43</v>
      </c>
      <c r="D37" s="33">
        <f t="shared" ref="D37:M37" si="14">SUM(D38:D41)</f>
        <v>0</v>
      </c>
      <c r="E37" s="33">
        <f t="shared" si="14"/>
        <v>0</v>
      </c>
      <c r="F37" s="33">
        <f t="shared" si="14"/>
        <v>0</v>
      </c>
      <c r="G37" s="33">
        <f t="shared" si="14"/>
        <v>0</v>
      </c>
      <c r="H37" s="33">
        <f t="shared" si="14"/>
        <v>0</v>
      </c>
      <c r="I37" s="33">
        <f t="shared" si="14"/>
        <v>0</v>
      </c>
      <c r="J37" s="33">
        <f t="shared" si="14"/>
        <v>0</v>
      </c>
      <c r="K37" s="33">
        <f t="shared" si="14"/>
        <v>0</v>
      </c>
      <c r="L37" s="33">
        <f t="shared" si="14"/>
        <v>0</v>
      </c>
      <c r="M37" s="33">
        <f t="shared" si="14"/>
        <v>0</v>
      </c>
      <c r="N37" s="33">
        <f t="shared" ref="N37:AC37" si="15">SUM(N38:N41)</f>
        <v>0</v>
      </c>
      <c r="O37" s="33">
        <f t="shared" si="15"/>
        <v>0</v>
      </c>
      <c r="P37" s="33">
        <f t="shared" si="15"/>
        <v>0</v>
      </c>
      <c r="Q37" s="33">
        <f t="shared" si="15"/>
        <v>0</v>
      </c>
      <c r="R37" s="33">
        <f t="shared" si="15"/>
        <v>0</v>
      </c>
      <c r="S37" s="33">
        <f t="shared" si="15"/>
        <v>0</v>
      </c>
      <c r="T37" s="33">
        <f t="shared" si="15"/>
        <v>0</v>
      </c>
      <c r="U37" s="33">
        <f t="shared" si="15"/>
        <v>0</v>
      </c>
      <c r="V37" s="33">
        <f t="shared" si="15"/>
        <v>0</v>
      </c>
      <c r="W37" s="10">
        <f t="shared" si="15"/>
        <v>0</v>
      </c>
      <c r="X37" s="10">
        <f t="shared" si="15"/>
        <v>0</v>
      </c>
      <c r="Y37" s="10">
        <f t="shared" si="15"/>
        <v>0</v>
      </c>
      <c r="Z37" s="10">
        <f t="shared" si="15"/>
        <v>0</v>
      </c>
      <c r="AA37" s="10">
        <f t="shared" si="15"/>
        <v>0</v>
      </c>
      <c r="AB37" s="10">
        <f t="shared" si="15"/>
        <v>0</v>
      </c>
      <c r="AC37" s="10">
        <f t="shared" si="15"/>
        <v>0</v>
      </c>
      <c r="AD37" s="4"/>
      <c r="AE37" s="5"/>
    </row>
    <row r="38" spans="1:31" ht="12" customHeight="1" x14ac:dyDescent="0.25">
      <c r="A38" s="7"/>
      <c r="B38" s="34" t="s">
        <v>10</v>
      </c>
      <c r="C38" s="50" t="s">
        <v>38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7"/>
      <c r="Y38" s="37"/>
      <c r="Z38" s="37"/>
      <c r="AA38" s="37"/>
      <c r="AB38" s="37"/>
      <c r="AC38" s="37"/>
      <c r="AD38" s="4"/>
      <c r="AE38" s="5"/>
    </row>
    <row r="39" spans="1:31" ht="12" customHeight="1" x14ac:dyDescent="0.25">
      <c r="A39" s="7"/>
      <c r="B39" s="34" t="s">
        <v>12</v>
      </c>
      <c r="C39" s="50" t="s">
        <v>44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37"/>
      <c r="Y39" s="37"/>
      <c r="Z39" s="37"/>
      <c r="AA39" s="37"/>
      <c r="AB39" s="37"/>
      <c r="AC39" s="37"/>
      <c r="AD39" s="4"/>
      <c r="AE39" s="5"/>
    </row>
    <row r="40" spans="1:31" ht="12" customHeight="1" x14ac:dyDescent="0.25">
      <c r="A40" s="7"/>
      <c r="B40" s="34" t="s">
        <v>13</v>
      </c>
      <c r="C40" s="50" t="s">
        <v>40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7"/>
      <c r="Y40" s="37"/>
      <c r="Z40" s="37"/>
      <c r="AA40" s="37"/>
      <c r="AB40" s="37"/>
      <c r="AC40" s="37"/>
      <c r="AD40" s="4"/>
      <c r="AE40" s="5"/>
    </row>
    <row r="41" spans="1:31" ht="12" customHeight="1" x14ac:dyDescent="0.25">
      <c r="A41" s="7"/>
      <c r="B41" s="40" t="s">
        <v>14</v>
      </c>
      <c r="C41" s="51" t="s">
        <v>41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2"/>
      <c r="X41" s="42"/>
      <c r="Y41" s="42"/>
      <c r="Z41" s="42"/>
      <c r="AA41" s="42"/>
      <c r="AB41" s="42"/>
      <c r="AC41" s="42"/>
      <c r="AD41" s="4"/>
      <c r="AE41" s="5"/>
    </row>
    <row r="42" spans="1:31" ht="12" customHeight="1" x14ac:dyDescent="0.25">
      <c r="A42" s="7"/>
      <c r="B42" s="46" t="s">
        <v>45</v>
      </c>
      <c r="C42" s="52" t="s">
        <v>46</v>
      </c>
      <c r="D42" s="33">
        <f t="shared" ref="D42:M42" si="16">D30+D31-D37</f>
        <v>0</v>
      </c>
      <c r="E42" s="33">
        <f t="shared" si="16"/>
        <v>0</v>
      </c>
      <c r="F42" s="33">
        <f t="shared" si="16"/>
        <v>0</v>
      </c>
      <c r="G42" s="33">
        <f t="shared" si="16"/>
        <v>0</v>
      </c>
      <c r="H42" s="33">
        <f t="shared" si="16"/>
        <v>0</v>
      </c>
      <c r="I42" s="33">
        <f t="shared" si="16"/>
        <v>0</v>
      </c>
      <c r="J42" s="33">
        <f t="shared" si="16"/>
        <v>0</v>
      </c>
      <c r="K42" s="33">
        <f t="shared" si="16"/>
        <v>0</v>
      </c>
      <c r="L42" s="33">
        <f t="shared" si="16"/>
        <v>0</v>
      </c>
      <c r="M42" s="33">
        <f t="shared" si="16"/>
        <v>0</v>
      </c>
      <c r="N42" s="33">
        <f t="shared" ref="N42:AC42" si="17">N30+N31-N37</f>
        <v>0</v>
      </c>
      <c r="O42" s="33">
        <f t="shared" si="17"/>
        <v>0</v>
      </c>
      <c r="P42" s="33">
        <f t="shared" si="17"/>
        <v>0</v>
      </c>
      <c r="Q42" s="33">
        <f t="shared" si="17"/>
        <v>0</v>
      </c>
      <c r="R42" s="33">
        <f t="shared" si="17"/>
        <v>0</v>
      </c>
      <c r="S42" s="33">
        <f t="shared" si="17"/>
        <v>0</v>
      </c>
      <c r="T42" s="33">
        <f t="shared" si="17"/>
        <v>0</v>
      </c>
      <c r="U42" s="33">
        <f t="shared" si="17"/>
        <v>0</v>
      </c>
      <c r="V42" s="33">
        <f t="shared" si="17"/>
        <v>0</v>
      </c>
      <c r="W42" s="48">
        <f t="shared" si="17"/>
        <v>0</v>
      </c>
      <c r="X42" s="48">
        <f t="shared" si="17"/>
        <v>0</v>
      </c>
      <c r="Y42" s="48">
        <f t="shared" si="17"/>
        <v>0</v>
      </c>
      <c r="Z42" s="48">
        <f t="shared" si="17"/>
        <v>0</v>
      </c>
      <c r="AA42" s="48">
        <f t="shared" si="17"/>
        <v>0</v>
      </c>
      <c r="AB42" s="48">
        <f t="shared" si="17"/>
        <v>0</v>
      </c>
      <c r="AC42" s="48">
        <f t="shared" si="17"/>
        <v>0</v>
      </c>
      <c r="AD42" s="4"/>
      <c r="AE42" s="5"/>
    </row>
    <row r="43" spans="1:31" ht="12" customHeight="1" x14ac:dyDescent="0.25">
      <c r="A43" s="7"/>
      <c r="B43" s="46" t="s">
        <v>47</v>
      </c>
      <c r="C43" s="47" t="s">
        <v>48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53"/>
      <c r="X43" s="53"/>
      <c r="Y43" s="53"/>
      <c r="Z43" s="53"/>
      <c r="AA43" s="53"/>
      <c r="AB43" s="53"/>
      <c r="AC43" s="53"/>
      <c r="AD43" s="4"/>
      <c r="AE43" s="5"/>
    </row>
    <row r="44" spans="1:31" ht="12" customHeight="1" x14ac:dyDescent="0.25">
      <c r="A44" s="7"/>
      <c r="B44" s="46" t="s">
        <v>49</v>
      </c>
      <c r="C44" s="47" t="s">
        <v>50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53"/>
      <c r="X44" s="53"/>
      <c r="Y44" s="53"/>
      <c r="Z44" s="53"/>
      <c r="AA44" s="53"/>
      <c r="AB44" s="53"/>
      <c r="AC44" s="53"/>
      <c r="AD44" s="4"/>
      <c r="AE44" s="5"/>
    </row>
    <row r="45" spans="1:31" ht="12" customHeight="1" x14ac:dyDescent="0.25">
      <c r="A45" s="7"/>
      <c r="B45" s="46" t="s">
        <v>51</v>
      </c>
      <c r="C45" s="47" t="s">
        <v>52</v>
      </c>
      <c r="D45" s="33">
        <f t="shared" ref="D45:M45" si="18">D42+D43-D44</f>
        <v>0</v>
      </c>
      <c r="E45" s="33">
        <f t="shared" si="18"/>
        <v>0</v>
      </c>
      <c r="F45" s="33">
        <f t="shared" si="18"/>
        <v>0</v>
      </c>
      <c r="G45" s="33">
        <f t="shared" si="18"/>
        <v>0</v>
      </c>
      <c r="H45" s="33">
        <f t="shared" si="18"/>
        <v>0</v>
      </c>
      <c r="I45" s="33">
        <f t="shared" si="18"/>
        <v>0</v>
      </c>
      <c r="J45" s="33">
        <f t="shared" si="18"/>
        <v>0</v>
      </c>
      <c r="K45" s="33">
        <f t="shared" si="18"/>
        <v>0</v>
      </c>
      <c r="L45" s="33">
        <f t="shared" si="18"/>
        <v>0</v>
      </c>
      <c r="M45" s="33">
        <f t="shared" si="18"/>
        <v>0</v>
      </c>
      <c r="N45" s="33">
        <f t="shared" ref="N45:AC45" si="19">N42+N43-N44</f>
        <v>0</v>
      </c>
      <c r="O45" s="33">
        <f t="shared" si="19"/>
        <v>0</v>
      </c>
      <c r="P45" s="33">
        <f t="shared" si="19"/>
        <v>0</v>
      </c>
      <c r="Q45" s="33">
        <f t="shared" si="19"/>
        <v>0</v>
      </c>
      <c r="R45" s="33">
        <f t="shared" si="19"/>
        <v>0</v>
      </c>
      <c r="S45" s="33">
        <f t="shared" si="19"/>
        <v>0</v>
      </c>
      <c r="T45" s="33">
        <f t="shared" si="19"/>
        <v>0</v>
      </c>
      <c r="U45" s="33">
        <f t="shared" si="19"/>
        <v>0</v>
      </c>
      <c r="V45" s="33">
        <f t="shared" si="19"/>
        <v>0</v>
      </c>
      <c r="W45" s="48">
        <f t="shared" si="19"/>
        <v>0</v>
      </c>
      <c r="X45" s="48">
        <f t="shared" si="19"/>
        <v>0</v>
      </c>
      <c r="Y45" s="48">
        <f t="shared" si="19"/>
        <v>0</v>
      </c>
      <c r="Z45" s="48">
        <f t="shared" si="19"/>
        <v>0</v>
      </c>
      <c r="AA45" s="48">
        <f t="shared" si="19"/>
        <v>0</v>
      </c>
      <c r="AB45" s="48">
        <f t="shared" si="19"/>
        <v>0</v>
      </c>
      <c r="AC45" s="48">
        <f t="shared" si="19"/>
        <v>0</v>
      </c>
      <c r="AD45" s="4"/>
      <c r="AE45" s="5"/>
    </row>
    <row r="46" spans="1:31" ht="12" customHeight="1" x14ac:dyDescent="0.25">
      <c r="A46" s="7"/>
      <c r="B46" s="31" t="s">
        <v>53</v>
      </c>
      <c r="C46" s="54" t="s">
        <v>54</v>
      </c>
      <c r="D46" s="33">
        <f t="shared" ref="D46:M46" si="20">D47+D48</f>
        <v>0</v>
      </c>
      <c r="E46" s="33">
        <f t="shared" si="20"/>
        <v>0</v>
      </c>
      <c r="F46" s="33">
        <f t="shared" si="20"/>
        <v>0</v>
      </c>
      <c r="G46" s="33">
        <f t="shared" si="20"/>
        <v>0</v>
      </c>
      <c r="H46" s="33">
        <f t="shared" si="20"/>
        <v>0</v>
      </c>
      <c r="I46" s="33">
        <f t="shared" si="20"/>
        <v>0</v>
      </c>
      <c r="J46" s="33">
        <f t="shared" si="20"/>
        <v>0</v>
      </c>
      <c r="K46" s="33">
        <f t="shared" si="20"/>
        <v>0</v>
      </c>
      <c r="L46" s="33">
        <f t="shared" si="20"/>
        <v>0</v>
      </c>
      <c r="M46" s="33">
        <f t="shared" si="20"/>
        <v>0</v>
      </c>
      <c r="N46" s="33">
        <f t="shared" ref="N46:AC46" si="21">N47+N48</f>
        <v>0</v>
      </c>
      <c r="O46" s="33">
        <f t="shared" si="21"/>
        <v>0</v>
      </c>
      <c r="P46" s="33">
        <f t="shared" si="21"/>
        <v>0</v>
      </c>
      <c r="Q46" s="33">
        <f t="shared" si="21"/>
        <v>0</v>
      </c>
      <c r="R46" s="33">
        <f t="shared" si="21"/>
        <v>0</v>
      </c>
      <c r="S46" s="33">
        <f t="shared" si="21"/>
        <v>0</v>
      </c>
      <c r="T46" s="33">
        <f t="shared" si="21"/>
        <v>0</v>
      </c>
      <c r="U46" s="33">
        <f t="shared" si="21"/>
        <v>0</v>
      </c>
      <c r="V46" s="33">
        <f t="shared" si="21"/>
        <v>0</v>
      </c>
      <c r="W46" s="10">
        <f t="shared" si="21"/>
        <v>0</v>
      </c>
      <c r="X46" s="10">
        <f t="shared" si="21"/>
        <v>0</v>
      </c>
      <c r="Y46" s="10">
        <f t="shared" si="21"/>
        <v>0</v>
      </c>
      <c r="Z46" s="10">
        <f t="shared" si="21"/>
        <v>0</v>
      </c>
      <c r="AA46" s="10">
        <f t="shared" si="21"/>
        <v>0</v>
      </c>
      <c r="AB46" s="10">
        <f t="shared" si="21"/>
        <v>0</v>
      </c>
      <c r="AC46" s="10">
        <f t="shared" si="21"/>
        <v>0</v>
      </c>
      <c r="AD46" s="4"/>
      <c r="AE46" s="5"/>
    </row>
    <row r="47" spans="1:31" ht="12" customHeight="1" x14ac:dyDescent="0.25">
      <c r="A47" s="7"/>
      <c r="B47" s="55" t="s">
        <v>10</v>
      </c>
      <c r="C47" s="50" t="s">
        <v>55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37"/>
      <c r="Y47" s="37"/>
      <c r="Z47" s="37"/>
      <c r="AA47" s="37"/>
      <c r="AB47" s="37"/>
      <c r="AC47" s="37"/>
      <c r="AD47" s="4"/>
      <c r="AE47" s="5"/>
    </row>
    <row r="48" spans="1:31" ht="12" customHeight="1" x14ac:dyDescent="0.25">
      <c r="A48" s="7"/>
      <c r="B48" s="40" t="s">
        <v>12</v>
      </c>
      <c r="C48" s="51" t="s">
        <v>56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2"/>
      <c r="X48" s="42"/>
      <c r="Y48" s="42"/>
      <c r="Z48" s="42"/>
      <c r="AA48" s="42"/>
      <c r="AB48" s="42"/>
      <c r="AC48" s="42"/>
      <c r="AD48" s="4"/>
      <c r="AE48" s="5"/>
    </row>
    <row r="49" spans="1:31" ht="12" customHeight="1" x14ac:dyDescent="0.25">
      <c r="A49" s="56"/>
      <c r="B49" s="46" t="s">
        <v>57</v>
      </c>
      <c r="C49" s="57" t="s">
        <v>58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42"/>
      <c r="X49" s="42"/>
      <c r="Y49" s="42"/>
      <c r="Z49" s="42"/>
      <c r="AA49" s="42"/>
      <c r="AB49" s="42"/>
      <c r="AC49" s="42"/>
      <c r="AD49" s="4"/>
      <c r="AE49" s="5"/>
    </row>
    <row r="50" spans="1:31" ht="12" customHeight="1" x14ac:dyDescent="0.25">
      <c r="A50" s="7"/>
      <c r="B50" s="46" t="s">
        <v>59</v>
      </c>
      <c r="C50" s="57" t="s">
        <v>60</v>
      </c>
      <c r="D50" s="33">
        <f t="shared" ref="D50:M50" si="22">D45-D46-D49</f>
        <v>0</v>
      </c>
      <c r="E50" s="33">
        <f t="shared" si="22"/>
        <v>0</v>
      </c>
      <c r="F50" s="33">
        <f t="shared" si="22"/>
        <v>0</v>
      </c>
      <c r="G50" s="33">
        <f t="shared" si="22"/>
        <v>0</v>
      </c>
      <c r="H50" s="33">
        <f t="shared" si="22"/>
        <v>0</v>
      </c>
      <c r="I50" s="33">
        <f t="shared" si="22"/>
        <v>0</v>
      </c>
      <c r="J50" s="33">
        <f t="shared" si="22"/>
        <v>0</v>
      </c>
      <c r="K50" s="33">
        <f t="shared" si="22"/>
        <v>0</v>
      </c>
      <c r="L50" s="33">
        <f t="shared" si="22"/>
        <v>0</v>
      </c>
      <c r="M50" s="33">
        <f t="shared" si="22"/>
        <v>0</v>
      </c>
      <c r="N50" s="33">
        <f t="shared" ref="N50:AC50" si="23">N45-N46-N49</f>
        <v>0</v>
      </c>
      <c r="O50" s="33">
        <f t="shared" si="23"/>
        <v>0</v>
      </c>
      <c r="P50" s="33">
        <f t="shared" si="23"/>
        <v>0</v>
      </c>
      <c r="Q50" s="33">
        <f t="shared" si="23"/>
        <v>0</v>
      </c>
      <c r="R50" s="33">
        <f t="shared" si="23"/>
        <v>0</v>
      </c>
      <c r="S50" s="33">
        <f t="shared" si="23"/>
        <v>0</v>
      </c>
      <c r="T50" s="33">
        <f t="shared" si="23"/>
        <v>0</v>
      </c>
      <c r="U50" s="33">
        <f t="shared" si="23"/>
        <v>0</v>
      </c>
      <c r="V50" s="33">
        <f t="shared" si="23"/>
        <v>0</v>
      </c>
      <c r="W50" s="48">
        <f t="shared" si="23"/>
        <v>0</v>
      </c>
      <c r="X50" s="48">
        <f t="shared" si="23"/>
        <v>0</v>
      </c>
      <c r="Y50" s="48">
        <f t="shared" si="23"/>
        <v>0</v>
      </c>
      <c r="Z50" s="48">
        <f t="shared" si="23"/>
        <v>0</v>
      </c>
      <c r="AA50" s="48">
        <f t="shared" si="23"/>
        <v>0</v>
      </c>
      <c r="AB50" s="48">
        <f t="shared" si="23"/>
        <v>0</v>
      </c>
      <c r="AC50" s="48">
        <f t="shared" si="23"/>
        <v>0</v>
      </c>
      <c r="AD50" s="4"/>
      <c r="AE50" s="5"/>
    </row>
    <row r="51" spans="1:31" ht="12" customHeight="1" x14ac:dyDescent="0.25">
      <c r="A51" s="7"/>
      <c r="B51" s="58"/>
      <c r="C51" s="58"/>
      <c r="D51" s="5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4"/>
      <c r="AE51" s="5"/>
    </row>
    <row r="52" spans="1:31" ht="12" customHeight="1" x14ac:dyDescent="0.2">
      <c r="A52" s="7"/>
      <c r="B52" s="59" t="s">
        <v>61</v>
      </c>
      <c r="C52" s="60"/>
      <c r="D52" s="195" t="s">
        <v>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4"/>
      <c r="AE52" s="5"/>
    </row>
    <row r="53" spans="1:31" ht="12" customHeight="1" x14ac:dyDescent="0.2">
      <c r="A53" s="7"/>
      <c r="B53" s="61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4"/>
      <c r="AE53" s="5"/>
    </row>
    <row r="54" spans="1:31" ht="12" customHeight="1" x14ac:dyDescent="0.2">
      <c r="A54" s="7"/>
      <c r="B54" s="62" t="s">
        <v>62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4"/>
      <c r="AE54" s="5"/>
    </row>
    <row r="55" spans="1:31" ht="36.75" customHeight="1" x14ac:dyDescent="0.2">
      <c r="A55" s="7"/>
      <c r="B55" s="63"/>
      <c r="C55" s="64" t="s">
        <v>7</v>
      </c>
      <c r="D55" s="65">
        <f t="shared" ref="D55:M55" si="24">D9</f>
        <v>2017</v>
      </c>
      <c r="E55" s="65" t="str">
        <f t="shared" si="24"/>
        <v>2018</v>
      </c>
      <c r="F55" s="203" t="str">
        <f t="shared" si="24"/>
        <v>ostatni zamknięty okres</v>
      </c>
      <c r="G55" s="65">
        <f t="shared" si="24"/>
        <v>2019</v>
      </c>
      <c r="H55" s="65">
        <f t="shared" si="24"/>
        <v>2020</v>
      </c>
      <c r="I55" s="65">
        <f t="shared" si="24"/>
        <v>2021</v>
      </c>
      <c r="J55" s="65">
        <f t="shared" si="24"/>
        <v>2022</v>
      </c>
      <c r="K55" s="65">
        <f t="shared" si="24"/>
        <v>2023</v>
      </c>
      <c r="L55" s="65">
        <f t="shared" si="24"/>
        <v>2024</v>
      </c>
      <c r="M55" s="65">
        <f t="shared" si="24"/>
        <v>2025</v>
      </c>
      <c r="N55" s="65">
        <f t="shared" ref="N55:AC55" si="25">N9</f>
        <v>0</v>
      </c>
      <c r="O55" s="65">
        <f t="shared" si="25"/>
        <v>0</v>
      </c>
      <c r="P55" s="65">
        <f t="shared" si="25"/>
        <v>0</v>
      </c>
      <c r="Q55" s="65">
        <f t="shared" si="25"/>
        <v>0</v>
      </c>
      <c r="R55" s="65">
        <f t="shared" si="25"/>
        <v>0</v>
      </c>
      <c r="S55" s="65">
        <f t="shared" si="25"/>
        <v>0</v>
      </c>
      <c r="T55" s="65">
        <f t="shared" si="25"/>
        <v>0</v>
      </c>
      <c r="U55" s="65">
        <f t="shared" si="25"/>
        <v>0</v>
      </c>
      <c r="V55" s="65">
        <f t="shared" si="25"/>
        <v>0</v>
      </c>
      <c r="W55" s="65">
        <f t="shared" si="25"/>
        <v>0</v>
      </c>
      <c r="X55" s="65">
        <f t="shared" si="25"/>
        <v>0</v>
      </c>
      <c r="Y55" s="65">
        <f t="shared" si="25"/>
        <v>0</v>
      </c>
      <c r="Z55" s="65">
        <f t="shared" si="25"/>
        <v>0</v>
      </c>
      <c r="AA55" s="65">
        <f t="shared" si="25"/>
        <v>0</v>
      </c>
      <c r="AB55" s="65">
        <f t="shared" si="25"/>
        <v>0</v>
      </c>
      <c r="AC55" s="65">
        <f t="shared" si="25"/>
        <v>0</v>
      </c>
      <c r="AD55" s="4"/>
      <c r="AE55" s="5"/>
    </row>
    <row r="56" spans="1:31" ht="12" customHeight="1" x14ac:dyDescent="0.25">
      <c r="A56" s="7"/>
      <c r="B56" s="66" t="s">
        <v>8</v>
      </c>
      <c r="C56" s="67" t="s">
        <v>63</v>
      </c>
      <c r="D56" s="68">
        <f t="shared" ref="D56:M56" si="26">D57+D62+D71+D74+D89</f>
        <v>0</v>
      </c>
      <c r="E56" s="68">
        <f t="shared" si="26"/>
        <v>0</v>
      </c>
      <c r="F56" s="68">
        <f t="shared" si="26"/>
        <v>0</v>
      </c>
      <c r="G56" s="68">
        <f t="shared" si="26"/>
        <v>0</v>
      </c>
      <c r="H56" s="68">
        <f t="shared" si="26"/>
        <v>0</v>
      </c>
      <c r="I56" s="68">
        <f t="shared" si="26"/>
        <v>0</v>
      </c>
      <c r="J56" s="68">
        <f t="shared" si="26"/>
        <v>0</v>
      </c>
      <c r="K56" s="68">
        <f t="shared" si="26"/>
        <v>0</v>
      </c>
      <c r="L56" s="68">
        <f t="shared" si="26"/>
        <v>0</v>
      </c>
      <c r="M56" s="68">
        <f t="shared" si="26"/>
        <v>0</v>
      </c>
      <c r="N56" s="68">
        <f t="shared" ref="N56:AC56" si="27">N57+N62+N71+N74+N89</f>
        <v>0</v>
      </c>
      <c r="O56" s="68">
        <f t="shared" si="27"/>
        <v>0</v>
      </c>
      <c r="P56" s="68">
        <f t="shared" si="27"/>
        <v>0</v>
      </c>
      <c r="Q56" s="68">
        <f t="shared" si="27"/>
        <v>0</v>
      </c>
      <c r="R56" s="68">
        <f t="shared" si="27"/>
        <v>0</v>
      </c>
      <c r="S56" s="68">
        <f t="shared" si="27"/>
        <v>0</v>
      </c>
      <c r="T56" s="68">
        <f t="shared" si="27"/>
        <v>0</v>
      </c>
      <c r="U56" s="68">
        <f t="shared" si="27"/>
        <v>0</v>
      </c>
      <c r="V56" s="68">
        <f t="shared" si="27"/>
        <v>0</v>
      </c>
      <c r="W56" s="68">
        <f t="shared" si="27"/>
        <v>0</v>
      </c>
      <c r="X56" s="68">
        <f t="shared" si="27"/>
        <v>0</v>
      </c>
      <c r="Y56" s="68">
        <f t="shared" si="27"/>
        <v>0</v>
      </c>
      <c r="Z56" s="68">
        <f t="shared" si="27"/>
        <v>0</v>
      </c>
      <c r="AA56" s="68">
        <f t="shared" si="27"/>
        <v>0</v>
      </c>
      <c r="AB56" s="68">
        <f t="shared" si="27"/>
        <v>0</v>
      </c>
      <c r="AC56" s="68">
        <f t="shared" si="27"/>
        <v>0</v>
      </c>
      <c r="AD56" s="4" t="e">
        <f>SUM(#REF!)+SUM(D56:AC130)</f>
        <v>#REF!</v>
      </c>
      <c r="AE56" s="5"/>
    </row>
    <row r="57" spans="1:31" ht="12" customHeight="1" x14ac:dyDescent="0.25">
      <c r="A57" s="7"/>
      <c r="B57" s="66" t="s">
        <v>45</v>
      </c>
      <c r="C57" s="69" t="s">
        <v>64</v>
      </c>
      <c r="D57" s="68">
        <f t="shared" ref="D57:M57" si="28">SUM(D58:D61)</f>
        <v>0</v>
      </c>
      <c r="E57" s="68">
        <f t="shared" si="28"/>
        <v>0</v>
      </c>
      <c r="F57" s="68">
        <f t="shared" si="28"/>
        <v>0</v>
      </c>
      <c r="G57" s="68">
        <f t="shared" si="28"/>
        <v>0</v>
      </c>
      <c r="H57" s="68">
        <f t="shared" si="28"/>
        <v>0</v>
      </c>
      <c r="I57" s="68">
        <f t="shared" si="28"/>
        <v>0</v>
      </c>
      <c r="J57" s="68">
        <f t="shared" si="28"/>
        <v>0</v>
      </c>
      <c r="K57" s="68">
        <f t="shared" si="28"/>
        <v>0</v>
      </c>
      <c r="L57" s="68">
        <f t="shared" si="28"/>
        <v>0</v>
      </c>
      <c r="M57" s="68">
        <f t="shared" si="28"/>
        <v>0</v>
      </c>
      <c r="N57" s="68">
        <f t="shared" ref="N57:AC57" si="29">SUM(N58:N61)</f>
        <v>0</v>
      </c>
      <c r="O57" s="68">
        <f t="shared" si="29"/>
        <v>0</v>
      </c>
      <c r="P57" s="68">
        <f t="shared" si="29"/>
        <v>0</v>
      </c>
      <c r="Q57" s="68">
        <f t="shared" si="29"/>
        <v>0</v>
      </c>
      <c r="R57" s="68">
        <f t="shared" si="29"/>
        <v>0</v>
      </c>
      <c r="S57" s="68">
        <f t="shared" si="29"/>
        <v>0</v>
      </c>
      <c r="T57" s="68">
        <f t="shared" si="29"/>
        <v>0</v>
      </c>
      <c r="U57" s="68">
        <f t="shared" si="29"/>
        <v>0</v>
      </c>
      <c r="V57" s="68">
        <f t="shared" si="29"/>
        <v>0</v>
      </c>
      <c r="W57" s="70">
        <f t="shared" si="29"/>
        <v>0</v>
      </c>
      <c r="X57" s="70">
        <f t="shared" si="29"/>
        <v>0</v>
      </c>
      <c r="Y57" s="70">
        <f t="shared" si="29"/>
        <v>0</v>
      </c>
      <c r="Z57" s="70">
        <f t="shared" si="29"/>
        <v>0</v>
      </c>
      <c r="AA57" s="70">
        <f t="shared" si="29"/>
        <v>0</v>
      </c>
      <c r="AB57" s="70">
        <f t="shared" si="29"/>
        <v>0</v>
      </c>
      <c r="AC57" s="70">
        <f t="shared" si="29"/>
        <v>0</v>
      </c>
      <c r="AD57" s="4"/>
      <c r="AE57" s="5"/>
    </row>
    <row r="58" spans="1:31" ht="12" customHeight="1" x14ac:dyDescent="0.25">
      <c r="A58" s="7"/>
      <c r="B58" s="71" t="s">
        <v>10</v>
      </c>
      <c r="C58" s="72" t="s">
        <v>65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4"/>
      <c r="X58" s="74"/>
      <c r="Y58" s="74"/>
      <c r="Z58" s="74"/>
      <c r="AA58" s="74"/>
      <c r="AB58" s="74"/>
      <c r="AC58" s="74"/>
      <c r="AD58" s="4"/>
      <c r="AE58" s="5"/>
    </row>
    <row r="59" spans="1:31" ht="12" customHeight="1" x14ac:dyDescent="0.25">
      <c r="A59" s="7"/>
      <c r="B59" s="71" t="s">
        <v>12</v>
      </c>
      <c r="C59" s="72" t="s">
        <v>66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4"/>
      <c r="X59" s="74"/>
      <c r="Y59" s="74"/>
      <c r="Z59" s="74"/>
      <c r="AA59" s="74"/>
      <c r="AB59" s="74"/>
      <c r="AC59" s="74"/>
      <c r="AD59" s="4"/>
      <c r="AE59" s="5"/>
    </row>
    <row r="60" spans="1:31" ht="12" customHeight="1" x14ac:dyDescent="0.25">
      <c r="A60" s="7"/>
      <c r="B60" s="71" t="s">
        <v>13</v>
      </c>
      <c r="C60" s="72" t="s">
        <v>67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  <c r="X60" s="74"/>
      <c r="Y60" s="74"/>
      <c r="Z60" s="74"/>
      <c r="AA60" s="74"/>
      <c r="AB60" s="74"/>
      <c r="AC60" s="74"/>
      <c r="AD60" s="4"/>
      <c r="AE60" s="5"/>
    </row>
    <row r="61" spans="1:31" ht="12" customHeight="1" x14ac:dyDescent="0.25">
      <c r="A61" s="7"/>
      <c r="B61" s="71" t="s">
        <v>14</v>
      </c>
      <c r="C61" s="72" t="s">
        <v>68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5"/>
      <c r="X61" s="75"/>
      <c r="Y61" s="75"/>
      <c r="Z61" s="75"/>
      <c r="AA61" s="75"/>
      <c r="AB61" s="75"/>
      <c r="AC61" s="75"/>
      <c r="AD61" s="4"/>
      <c r="AE61" s="5"/>
    </row>
    <row r="62" spans="1:31" ht="12" customHeight="1" x14ac:dyDescent="0.25">
      <c r="A62" s="7"/>
      <c r="B62" s="66" t="s">
        <v>69</v>
      </c>
      <c r="C62" s="67" t="s">
        <v>70</v>
      </c>
      <c r="D62" s="68">
        <f t="shared" ref="D62:M62" si="30">D63+D69+D70</f>
        <v>0</v>
      </c>
      <c r="E62" s="68">
        <f t="shared" si="30"/>
        <v>0</v>
      </c>
      <c r="F62" s="68">
        <f t="shared" si="30"/>
        <v>0</v>
      </c>
      <c r="G62" s="68">
        <f t="shared" si="30"/>
        <v>0</v>
      </c>
      <c r="H62" s="68">
        <f t="shared" si="30"/>
        <v>0</v>
      </c>
      <c r="I62" s="68">
        <f t="shared" si="30"/>
        <v>0</v>
      </c>
      <c r="J62" s="68">
        <f t="shared" si="30"/>
        <v>0</v>
      </c>
      <c r="K62" s="68">
        <f t="shared" si="30"/>
        <v>0</v>
      </c>
      <c r="L62" s="68">
        <f t="shared" si="30"/>
        <v>0</v>
      </c>
      <c r="M62" s="68">
        <f t="shared" si="30"/>
        <v>0</v>
      </c>
      <c r="N62" s="68">
        <f t="shared" ref="N62:AC62" si="31">N63+N69+N70</f>
        <v>0</v>
      </c>
      <c r="O62" s="68">
        <f t="shared" si="31"/>
        <v>0</v>
      </c>
      <c r="P62" s="68">
        <f t="shared" si="31"/>
        <v>0</v>
      </c>
      <c r="Q62" s="68">
        <f t="shared" si="31"/>
        <v>0</v>
      </c>
      <c r="R62" s="68">
        <f t="shared" si="31"/>
        <v>0</v>
      </c>
      <c r="S62" s="68">
        <f t="shared" si="31"/>
        <v>0</v>
      </c>
      <c r="T62" s="68">
        <f t="shared" si="31"/>
        <v>0</v>
      </c>
      <c r="U62" s="68">
        <f t="shared" si="31"/>
        <v>0</v>
      </c>
      <c r="V62" s="68">
        <f t="shared" si="31"/>
        <v>0</v>
      </c>
      <c r="W62" s="70">
        <f t="shared" si="31"/>
        <v>0</v>
      </c>
      <c r="X62" s="70">
        <f t="shared" si="31"/>
        <v>0</v>
      </c>
      <c r="Y62" s="70">
        <f t="shared" si="31"/>
        <v>0</v>
      </c>
      <c r="Z62" s="70">
        <f t="shared" si="31"/>
        <v>0</v>
      </c>
      <c r="AA62" s="70">
        <f t="shared" si="31"/>
        <v>0</v>
      </c>
      <c r="AB62" s="70">
        <f t="shared" si="31"/>
        <v>0</v>
      </c>
      <c r="AC62" s="70">
        <f t="shared" si="31"/>
        <v>0</v>
      </c>
      <c r="AD62" s="4"/>
      <c r="AE62" s="5"/>
    </row>
    <row r="63" spans="1:31" ht="12" customHeight="1" x14ac:dyDescent="0.25">
      <c r="A63" s="7"/>
      <c r="B63" s="71" t="s">
        <v>10</v>
      </c>
      <c r="C63" s="76" t="s">
        <v>71</v>
      </c>
      <c r="D63" s="77">
        <f t="shared" ref="D63:M63" si="32">SUM(D64:D68)</f>
        <v>0</v>
      </c>
      <c r="E63" s="77">
        <f t="shared" si="32"/>
        <v>0</v>
      </c>
      <c r="F63" s="77">
        <f t="shared" si="32"/>
        <v>0</v>
      </c>
      <c r="G63" s="77">
        <f t="shared" si="32"/>
        <v>0</v>
      </c>
      <c r="H63" s="77">
        <f t="shared" si="32"/>
        <v>0</v>
      </c>
      <c r="I63" s="77">
        <f t="shared" si="32"/>
        <v>0</v>
      </c>
      <c r="J63" s="77">
        <f t="shared" si="32"/>
        <v>0</v>
      </c>
      <c r="K63" s="77">
        <f t="shared" si="32"/>
        <v>0</v>
      </c>
      <c r="L63" s="77">
        <f t="shared" si="32"/>
        <v>0</v>
      </c>
      <c r="M63" s="77">
        <f t="shared" si="32"/>
        <v>0</v>
      </c>
      <c r="N63" s="77">
        <f t="shared" ref="N63:AC63" si="33">SUM(N64:N68)</f>
        <v>0</v>
      </c>
      <c r="O63" s="77">
        <f t="shared" si="33"/>
        <v>0</v>
      </c>
      <c r="P63" s="77">
        <f t="shared" si="33"/>
        <v>0</v>
      </c>
      <c r="Q63" s="77">
        <f t="shared" si="33"/>
        <v>0</v>
      </c>
      <c r="R63" s="77">
        <f t="shared" si="33"/>
        <v>0</v>
      </c>
      <c r="S63" s="77">
        <f t="shared" si="33"/>
        <v>0</v>
      </c>
      <c r="T63" s="77">
        <f t="shared" si="33"/>
        <v>0</v>
      </c>
      <c r="U63" s="77">
        <f t="shared" si="33"/>
        <v>0</v>
      </c>
      <c r="V63" s="77">
        <f t="shared" si="33"/>
        <v>0</v>
      </c>
      <c r="W63" s="78">
        <f t="shared" si="33"/>
        <v>0</v>
      </c>
      <c r="X63" s="78">
        <f t="shared" si="33"/>
        <v>0</v>
      </c>
      <c r="Y63" s="78">
        <f t="shared" si="33"/>
        <v>0</v>
      </c>
      <c r="Z63" s="78">
        <f t="shared" si="33"/>
        <v>0</v>
      </c>
      <c r="AA63" s="78">
        <f t="shared" si="33"/>
        <v>0</v>
      </c>
      <c r="AB63" s="78">
        <f t="shared" si="33"/>
        <v>0</v>
      </c>
      <c r="AC63" s="78">
        <f t="shared" si="33"/>
        <v>0</v>
      </c>
      <c r="AD63" s="4"/>
      <c r="AE63" s="5"/>
    </row>
    <row r="64" spans="1:31" ht="12" customHeight="1" x14ac:dyDescent="0.25">
      <c r="A64" s="7"/>
      <c r="B64" s="79" t="s">
        <v>72</v>
      </c>
      <c r="C64" s="80" t="s">
        <v>197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4"/>
      <c r="X64" s="74"/>
      <c r="Y64" s="74"/>
      <c r="Z64" s="74"/>
      <c r="AA64" s="74"/>
      <c r="AB64" s="74"/>
      <c r="AC64" s="74"/>
      <c r="AD64" s="4"/>
      <c r="AE64" s="5"/>
    </row>
    <row r="65" spans="1:31" ht="12" customHeight="1" x14ac:dyDescent="0.25">
      <c r="A65" s="7"/>
      <c r="B65" s="79" t="s">
        <v>73</v>
      </c>
      <c r="C65" s="81" t="s">
        <v>74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4"/>
      <c r="X65" s="74"/>
      <c r="Y65" s="74"/>
      <c r="Z65" s="74"/>
      <c r="AA65" s="74"/>
      <c r="AB65" s="74"/>
      <c r="AC65" s="74"/>
      <c r="AD65" s="4"/>
      <c r="AE65" s="5"/>
    </row>
    <row r="66" spans="1:31" ht="12" customHeight="1" x14ac:dyDescent="0.25">
      <c r="A66" s="7"/>
      <c r="B66" s="71" t="s">
        <v>75</v>
      </c>
      <c r="C66" s="76" t="s">
        <v>76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4"/>
      <c r="X66" s="74"/>
      <c r="Y66" s="74"/>
      <c r="Z66" s="74"/>
      <c r="AA66" s="74"/>
      <c r="AB66" s="74"/>
      <c r="AC66" s="74"/>
      <c r="AD66" s="4"/>
      <c r="AE66" s="5"/>
    </row>
    <row r="67" spans="1:31" ht="12" customHeight="1" x14ac:dyDescent="0.25">
      <c r="A67" s="7"/>
      <c r="B67" s="71" t="s">
        <v>77</v>
      </c>
      <c r="C67" s="76" t="s">
        <v>78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4"/>
      <c r="X67" s="74"/>
      <c r="Y67" s="74"/>
      <c r="Z67" s="74"/>
      <c r="AA67" s="74"/>
      <c r="AB67" s="74"/>
      <c r="AC67" s="74"/>
      <c r="AD67" s="4"/>
      <c r="AE67" s="5"/>
    </row>
    <row r="68" spans="1:31" ht="12" customHeight="1" x14ac:dyDescent="0.25">
      <c r="A68" s="7"/>
      <c r="B68" s="71" t="s">
        <v>79</v>
      </c>
      <c r="C68" s="76" t="s">
        <v>80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4"/>
      <c r="X68" s="74"/>
      <c r="Y68" s="74"/>
      <c r="Z68" s="74"/>
      <c r="AA68" s="74"/>
      <c r="AB68" s="74"/>
      <c r="AC68" s="74"/>
      <c r="AD68" s="4"/>
      <c r="AE68" s="5"/>
    </row>
    <row r="69" spans="1:31" ht="12" customHeight="1" x14ac:dyDescent="0.25">
      <c r="A69" s="7"/>
      <c r="B69" s="71" t="s">
        <v>12</v>
      </c>
      <c r="C69" s="76" t="s">
        <v>81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4"/>
      <c r="X69" s="74"/>
      <c r="Y69" s="74"/>
      <c r="Z69" s="74"/>
      <c r="AA69" s="74"/>
      <c r="AB69" s="74"/>
      <c r="AC69" s="74"/>
      <c r="AD69" s="4"/>
      <c r="AE69" s="5"/>
    </row>
    <row r="70" spans="1:31" ht="12" customHeight="1" x14ac:dyDescent="0.25">
      <c r="A70" s="7"/>
      <c r="B70" s="71" t="s">
        <v>13</v>
      </c>
      <c r="C70" s="76" t="s">
        <v>82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82"/>
      <c r="X70" s="82"/>
      <c r="Y70" s="82"/>
      <c r="Z70" s="82"/>
      <c r="AA70" s="82"/>
      <c r="AB70" s="82"/>
      <c r="AC70" s="82"/>
      <c r="AD70" s="4"/>
      <c r="AE70" s="5"/>
    </row>
    <row r="71" spans="1:31" ht="12" customHeight="1" x14ac:dyDescent="0.25">
      <c r="A71" s="7"/>
      <c r="B71" s="66" t="s">
        <v>83</v>
      </c>
      <c r="C71" s="83" t="s">
        <v>84</v>
      </c>
      <c r="D71" s="68">
        <f t="shared" ref="D71:M71" si="34">D72+D73</f>
        <v>0</v>
      </c>
      <c r="E71" s="68">
        <f t="shared" si="34"/>
        <v>0</v>
      </c>
      <c r="F71" s="68">
        <f t="shared" si="34"/>
        <v>0</v>
      </c>
      <c r="G71" s="68">
        <f t="shared" si="34"/>
        <v>0</v>
      </c>
      <c r="H71" s="68">
        <f t="shared" si="34"/>
        <v>0</v>
      </c>
      <c r="I71" s="68">
        <f t="shared" si="34"/>
        <v>0</v>
      </c>
      <c r="J71" s="68">
        <f t="shared" si="34"/>
        <v>0</v>
      </c>
      <c r="K71" s="68">
        <f t="shared" si="34"/>
        <v>0</v>
      </c>
      <c r="L71" s="68">
        <f t="shared" si="34"/>
        <v>0</v>
      </c>
      <c r="M71" s="68">
        <f t="shared" si="34"/>
        <v>0</v>
      </c>
      <c r="N71" s="68">
        <f t="shared" ref="N71:AC71" si="35">N72+N73</f>
        <v>0</v>
      </c>
      <c r="O71" s="68">
        <f t="shared" si="35"/>
        <v>0</v>
      </c>
      <c r="P71" s="68">
        <f t="shared" si="35"/>
        <v>0</v>
      </c>
      <c r="Q71" s="68">
        <f t="shared" si="35"/>
        <v>0</v>
      </c>
      <c r="R71" s="68">
        <f t="shared" si="35"/>
        <v>0</v>
      </c>
      <c r="S71" s="68">
        <f t="shared" si="35"/>
        <v>0</v>
      </c>
      <c r="T71" s="68">
        <f t="shared" si="35"/>
        <v>0</v>
      </c>
      <c r="U71" s="68">
        <f t="shared" si="35"/>
        <v>0</v>
      </c>
      <c r="V71" s="68">
        <f t="shared" si="35"/>
        <v>0</v>
      </c>
      <c r="W71" s="70">
        <f t="shared" si="35"/>
        <v>0</v>
      </c>
      <c r="X71" s="70">
        <f t="shared" si="35"/>
        <v>0</v>
      </c>
      <c r="Y71" s="70">
        <f t="shared" si="35"/>
        <v>0</v>
      </c>
      <c r="Z71" s="70">
        <f t="shared" si="35"/>
        <v>0</v>
      </c>
      <c r="AA71" s="70">
        <f t="shared" si="35"/>
        <v>0</v>
      </c>
      <c r="AB71" s="70">
        <f t="shared" si="35"/>
        <v>0</v>
      </c>
      <c r="AC71" s="70">
        <f t="shared" si="35"/>
        <v>0</v>
      </c>
      <c r="AD71" s="4"/>
      <c r="AE71" s="5"/>
    </row>
    <row r="72" spans="1:31" ht="12" customHeight="1" x14ac:dyDescent="0.25">
      <c r="A72" s="7"/>
      <c r="B72" s="71" t="s">
        <v>10</v>
      </c>
      <c r="C72" s="72" t="s">
        <v>85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4"/>
      <c r="X72" s="74"/>
      <c r="Y72" s="74"/>
      <c r="Z72" s="74"/>
      <c r="AA72" s="74"/>
      <c r="AB72" s="74"/>
      <c r="AC72" s="74"/>
      <c r="AD72" s="4"/>
      <c r="AE72" s="5"/>
    </row>
    <row r="73" spans="1:31" ht="12" customHeight="1" x14ac:dyDescent="0.25">
      <c r="A73" s="7"/>
      <c r="B73" s="71" t="s">
        <v>12</v>
      </c>
      <c r="C73" s="72" t="s">
        <v>86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74"/>
      <c r="Y73" s="74"/>
      <c r="Z73" s="74"/>
      <c r="AA73" s="74"/>
      <c r="AB73" s="74"/>
      <c r="AC73" s="74"/>
      <c r="AD73" s="4"/>
      <c r="AE73" s="5"/>
    </row>
    <row r="74" spans="1:31" ht="12" customHeight="1" x14ac:dyDescent="0.25">
      <c r="A74" s="7"/>
      <c r="B74" s="66" t="s">
        <v>87</v>
      </c>
      <c r="C74" s="83" t="s">
        <v>88</v>
      </c>
      <c r="D74" s="68">
        <f t="shared" ref="D74:M74" si="36">D75+D76+D77+D88</f>
        <v>0</v>
      </c>
      <c r="E74" s="68">
        <f t="shared" si="36"/>
        <v>0</v>
      </c>
      <c r="F74" s="68">
        <f t="shared" si="36"/>
        <v>0</v>
      </c>
      <c r="G74" s="68">
        <f t="shared" si="36"/>
        <v>0</v>
      </c>
      <c r="H74" s="68">
        <f t="shared" si="36"/>
        <v>0</v>
      </c>
      <c r="I74" s="68">
        <f t="shared" si="36"/>
        <v>0</v>
      </c>
      <c r="J74" s="68">
        <f t="shared" si="36"/>
        <v>0</v>
      </c>
      <c r="K74" s="68">
        <f t="shared" si="36"/>
        <v>0</v>
      </c>
      <c r="L74" s="68">
        <f t="shared" si="36"/>
        <v>0</v>
      </c>
      <c r="M74" s="68">
        <f t="shared" si="36"/>
        <v>0</v>
      </c>
      <c r="N74" s="68">
        <f t="shared" ref="N74:AC74" si="37">N75+N76+N77+N88</f>
        <v>0</v>
      </c>
      <c r="O74" s="68">
        <f t="shared" si="37"/>
        <v>0</v>
      </c>
      <c r="P74" s="68">
        <f t="shared" si="37"/>
        <v>0</v>
      </c>
      <c r="Q74" s="68">
        <f t="shared" si="37"/>
        <v>0</v>
      </c>
      <c r="R74" s="68">
        <f t="shared" si="37"/>
        <v>0</v>
      </c>
      <c r="S74" s="68">
        <f t="shared" si="37"/>
        <v>0</v>
      </c>
      <c r="T74" s="68">
        <f t="shared" si="37"/>
        <v>0</v>
      </c>
      <c r="U74" s="68">
        <f t="shared" si="37"/>
        <v>0</v>
      </c>
      <c r="V74" s="68">
        <f t="shared" si="37"/>
        <v>0</v>
      </c>
      <c r="W74" s="70">
        <f t="shared" si="37"/>
        <v>0</v>
      </c>
      <c r="X74" s="70">
        <f t="shared" si="37"/>
        <v>0</v>
      </c>
      <c r="Y74" s="70">
        <f t="shared" si="37"/>
        <v>0</v>
      </c>
      <c r="Z74" s="70">
        <f t="shared" si="37"/>
        <v>0</v>
      </c>
      <c r="AA74" s="70">
        <f t="shared" si="37"/>
        <v>0</v>
      </c>
      <c r="AB74" s="70">
        <f t="shared" si="37"/>
        <v>0</v>
      </c>
      <c r="AC74" s="70">
        <f t="shared" si="37"/>
        <v>0</v>
      </c>
      <c r="AD74" s="4"/>
      <c r="AE74" s="5"/>
    </row>
    <row r="75" spans="1:31" ht="12" customHeight="1" x14ac:dyDescent="0.25">
      <c r="A75" s="7"/>
      <c r="B75" s="71" t="s">
        <v>10</v>
      </c>
      <c r="C75" s="72" t="s">
        <v>89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4"/>
      <c r="AE75" s="5"/>
    </row>
    <row r="76" spans="1:31" ht="12" customHeight="1" x14ac:dyDescent="0.25">
      <c r="A76" s="7"/>
      <c r="B76" s="71" t="s">
        <v>12</v>
      </c>
      <c r="C76" s="72" t="s">
        <v>64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4"/>
      <c r="AB76" s="74"/>
      <c r="AC76" s="74"/>
      <c r="AD76" s="4"/>
      <c r="AE76" s="5"/>
    </row>
    <row r="77" spans="1:31" ht="12" customHeight="1" x14ac:dyDescent="0.25">
      <c r="A77" s="7"/>
      <c r="B77" s="71" t="s">
        <v>13</v>
      </c>
      <c r="C77" s="72" t="s">
        <v>90</v>
      </c>
      <c r="D77" s="77">
        <f t="shared" ref="D77:M77" si="38">D78+D83</f>
        <v>0</v>
      </c>
      <c r="E77" s="77">
        <f t="shared" si="38"/>
        <v>0</v>
      </c>
      <c r="F77" s="77">
        <f t="shared" si="38"/>
        <v>0</v>
      </c>
      <c r="G77" s="77">
        <f t="shared" si="38"/>
        <v>0</v>
      </c>
      <c r="H77" s="77">
        <f t="shared" si="38"/>
        <v>0</v>
      </c>
      <c r="I77" s="77">
        <f t="shared" si="38"/>
        <v>0</v>
      </c>
      <c r="J77" s="77">
        <f t="shared" si="38"/>
        <v>0</v>
      </c>
      <c r="K77" s="77">
        <f t="shared" si="38"/>
        <v>0</v>
      </c>
      <c r="L77" s="77">
        <f t="shared" si="38"/>
        <v>0</v>
      </c>
      <c r="M77" s="77">
        <f t="shared" si="38"/>
        <v>0</v>
      </c>
      <c r="N77" s="77">
        <f t="shared" ref="N77:AC77" si="39">N78+N83</f>
        <v>0</v>
      </c>
      <c r="O77" s="77">
        <f t="shared" si="39"/>
        <v>0</v>
      </c>
      <c r="P77" s="77">
        <f t="shared" si="39"/>
        <v>0</v>
      </c>
      <c r="Q77" s="77">
        <f t="shared" si="39"/>
        <v>0</v>
      </c>
      <c r="R77" s="77">
        <f t="shared" si="39"/>
        <v>0</v>
      </c>
      <c r="S77" s="77">
        <f t="shared" si="39"/>
        <v>0</v>
      </c>
      <c r="T77" s="77">
        <f t="shared" si="39"/>
        <v>0</v>
      </c>
      <c r="U77" s="77">
        <f t="shared" si="39"/>
        <v>0</v>
      </c>
      <c r="V77" s="77">
        <f t="shared" si="39"/>
        <v>0</v>
      </c>
      <c r="W77" s="78">
        <f t="shared" si="39"/>
        <v>0</v>
      </c>
      <c r="X77" s="78">
        <f t="shared" si="39"/>
        <v>0</v>
      </c>
      <c r="Y77" s="78">
        <f t="shared" si="39"/>
        <v>0</v>
      </c>
      <c r="Z77" s="78">
        <f t="shared" si="39"/>
        <v>0</v>
      </c>
      <c r="AA77" s="78">
        <f t="shared" si="39"/>
        <v>0</v>
      </c>
      <c r="AB77" s="78">
        <f t="shared" si="39"/>
        <v>0</v>
      </c>
      <c r="AC77" s="78">
        <f t="shared" si="39"/>
        <v>0</v>
      </c>
      <c r="AD77" s="4"/>
      <c r="AE77" s="5"/>
    </row>
    <row r="78" spans="1:31" ht="12" customHeight="1" x14ac:dyDescent="0.25">
      <c r="A78" s="7"/>
      <c r="B78" s="71" t="s">
        <v>72</v>
      </c>
      <c r="C78" s="72" t="s">
        <v>91</v>
      </c>
      <c r="D78" s="77">
        <f t="shared" ref="D78:M78" si="40">SUM(D79:D82)</f>
        <v>0</v>
      </c>
      <c r="E78" s="77">
        <f t="shared" si="40"/>
        <v>0</v>
      </c>
      <c r="F78" s="77">
        <f t="shared" si="40"/>
        <v>0</v>
      </c>
      <c r="G78" s="77">
        <f t="shared" si="40"/>
        <v>0</v>
      </c>
      <c r="H78" s="77">
        <f t="shared" si="40"/>
        <v>0</v>
      </c>
      <c r="I78" s="77">
        <f t="shared" si="40"/>
        <v>0</v>
      </c>
      <c r="J78" s="77">
        <f t="shared" si="40"/>
        <v>0</v>
      </c>
      <c r="K78" s="77">
        <f t="shared" si="40"/>
        <v>0</v>
      </c>
      <c r="L78" s="77">
        <f t="shared" si="40"/>
        <v>0</v>
      </c>
      <c r="M78" s="77">
        <f t="shared" si="40"/>
        <v>0</v>
      </c>
      <c r="N78" s="77">
        <f t="shared" ref="N78:AC78" si="41">SUM(N79:N82)</f>
        <v>0</v>
      </c>
      <c r="O78" s="77">
        <f t="shared" si="41"/>
        <v>0</v>
      </c>
      <c r="P78" s="77">
        <f t="shared" si="41"/>
        <v>0</v>
      </c>
      <c r="Q78" s="77">
        <f t="shared" si="41"/>
        <v>0</v>
      </c>
      <c r="R78" s="77">
        <f t="shared" si="41"/>
        <v>0</v>
      </c>
      <c r="S78" s="77">
        <f t="shared" si="41"/>
        <v>0</v>
      </c>
      <c r="T78" s="77">
        <f t="shared" si="41"/>
        <v>0</v>
      </c>
      <c r="U78" s="77">
        <f t="shared" si="41"/>
        <v>0</v>
      </c>
      <c r="V78" s="77">
        <f t="shared" si="41"/>
        <v>0</v>
      </c>
      <c r="W78" s="78">
        <f t="shared" si="41"/>
        <v>0</v>
      </c>
      <c r="X78" s="78">
        <f t="shared" si="41"/>
        <v>0</v>
      </c>
      <c r="Y78" s="78">
        <f t="shared" si="41"/>
        <v>0</v>
      </c>
      <c r="Z78" s="78">
        <f t="shared" si="41"/>
        <v>0</v>
      </c>
      <c r="AA78" s="78">
        <f t="shared" si="41"/>
        <v>0</v>
      </c>
      <c r="AB78" s="78">
        <f t="shared" si="41"/>
        <v>0</v>
      </c>
      <c r="AC78" s="78">
        <f t="shared" si="41"/>
        <v>0</v>
      </c>
      <c r="AD78" s="4"/>
      <c r="AE78" s="5"/>
    </row>
    <row r="79" spans="1:31" ht="12" customHeight="1" x14ac:dyDescent="0.25">
      <c r="A79" s="7"/>
      <c r="B79" s="71"/>
      <c r="C79" s="72" t="s">
        <v>92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4"/>
      <c r="AE79" s="5"/>
    </row>
    <row r="80" spans="1:31" ht="12" customHeight="1" x14ac:dyDescent="0.25">
      <c r="A80" s="7"/>
      <c r="B80" s="71"/>
      <c r="C80" s="72" t="s">
        <v>93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4"/>
      <c r="AE80" s="5"/>
    </row>
    <row r="81" spans="1:31" ht="12" customHeight="1" x14ac:dyDescent="0.25">
      <c r="A81" s="7"/>
      <c r="B81" s="71"/>
      <c r="C81" s="72" t="s">
        <v>94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4"/>
      <c r="AE81" s="5"/>
    </row>
    <row r="82" spans="1:31" ht="12" customHeight="1" x14ac:dyDescent="0.25">
      <c r="A82" s="7"/>
      <c r="B82" s="71"/>
      <c r="C82" s="72" t="s">
        <v>95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4"/>
      <c r="AE82" s="5"/>
    </row>
    <row r="83" spans="1:31" ht="12" customHeight="1" x14ac:dyDescent="0.25">
      <c r="A83" s="7"/>
      <c r="B83" s="71" t="s">
        <v>73</v>
      </c>
      <c r="C83" s="72" t="s">
        <v>96</v>
      </c>
      <c r="D83" s="77">
        <f t="shared" ref="D83:M83" si="42">SUM(D84:D87)</f>
        <v>0</v>
      </c>
      <c r="E83" s="77">
        <f t="shared" si="42"/>
        <v>0</v>
      </c>
      <c r="F83" s="77">
        <f t="shared" si="42"/>
        <v>0</v>
      </c>
      <c r="G83" s="77">
        <f t="shared" si="42"/>
        <v>0</v>
      </c>
      <c r="H83" s="77">
        <f t="shared" si="42"/>
        <v>0</v>
      </c>
      <c r="I83" s="77">
        <f t="shared" si="42"/>
        <v>0</v>
      </c>
      <c r="J83" s="77">
        <f t="shared" si="42"/>
        <v>0</v>
      </c>
      <c r="K83" s="77">
        <f t="shared" si="42"/>
        <v>0</v>
      </c>
      <c r="L83" s="77">
        <f t="shared" si="42"/>
        <v>0</v>
      </c>
      <c r="M83" s="77">
        <f t="shared" si="42"/>
        <v>0</v>
      </c>
      <c r="N83" s="77">
        <f t="shared" ref="N83:AC83" si="43">SUM(N84:N87)</f>
        <v>0</v>
      </c>
      <c r="O83" s="77">
        <f t="shared" si="43"/>
        <v>0</v>
      </c>
      <c r="P83" s="77">
        <f t="shared" si="43"/>
        <v>0</v>
      </c>
      <c r="Q83" s="77">
        <f t="shared" si="43"/>
        <v>0</v>
      </c>
      <c r="R83" s="77">
        <f t="shared" si="43"/>
        <v>0</v>
      </c>
      <c r="S83" s="77">
        <f t="shared" si="43"/>
        <v>0</v>
      </c>
      <c r="T83" s="77">
        <f t="shared" si="43"/>
        <v>0</v>
      </c>
      <c r="U83" s="77">
        <f t="shared" si="43"/>
        <v>0</v>
      </c>
      <c r="V83" s="77">
        <f t="shared" si="43"/>
        <v>0</v>
      </c>
      <c r="W83" s="78">
        <f t="shared" si="43"/>
        <v>0</v>
      </c>
      <c r="X83" s="78">
        <f t="shared" si="43"/>
        <v>0</v>
      </c>
      <c r="Y83" s="78">
        <f t="shared" si="43"/>
        <v>0</v>
      </c>
      <c r="Z83" s="78">
        <f t="shared" si="43"/>
        <v>0</v>
      </c>
      <c r="AA83" s="78">
        <f t="shared" si="43"/>
        <v>0</v>
      </c>
      <c r="AB83" s="78">
        <f t="shared" si="43"/>
        <v>0</v>
      </c>
      <c r="AC83" s="78">
        <f t="shared" si="43"/>
        <v>0</v>
      </c>
      <c r="AD83" s="4"/>
      <c r="AE83" s="5"/>
    </row>
    <row r="84" spans="1:31" ht="12" customHeight="1" x14ac:dyDescent="0.25">
      <c r="A84" s="7"/>
      <c r="B84" s="71"/>
      <c r="C84" s="72" t="s">
        <v>92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4"/>
      <c r="AE84" s="5"/>
    </row>
    <row r="85" spans="1:31" ht="12" customHeight="1" x14ac:dyDescent="0.25">
      <c r="A85" s="7"/>
      <c r="B85" s="71"/>
      <c r="C85" s="72" t="s">
        <v>93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4"/>
      <c r="AE85" s="5"/>
    </row>
    <row r="86" spans="1:31" ht="12" customHeight="1" x14ac:dyDescent="0.25">
      <c r="A86" s="7"/>
      <c r="B86" s="71"/>
      <c r="C86" s="72" t="s">
        <v>94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4"/>
      <c r="AE86" s="5"/>
    </row>
    <row r="87" spans="1:31" ht="12" customHeight="1" x14ac:dyDescent="0.25">
      <c r="A87" s="7"/>
      <c r="B87" s="71"/>
      <c r="C87" s="72" t="s">
        <v>95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74"/>
      <c r="AB87" s="74"/>
      <c r="AC87" s="74"/>
      <c r="AD87" s="4"/>
      <c r="AE87" s="5"/>
    </row>
    <row r="88" spans="1:31" ht="12" customHeight="1" x14ac:dyDescent="0.25">
      <c r="A88" s="7"/>
      <c r="B88" s="84" t="s">
        <v>14</v>
      </c>
      <c r="C88" s="85" t="s">
        <v>97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4"/>
      <c r="AE88" s="5"/>
    </row>
    <row r="89" spans="1:31" ht="12" customHeight="1" x14ac:dyDescent="0.25">
      <c r="A89" s="7"/>
      <c r="B89" s="79" t="s">
        <v>98</v>
      </c>
      <c r="C89" s="80" t="s">
        <v>99</v>
      </c>
      <c r="D89" s="77">
        <f t="shared" ref="D89:M89" si="44">D90+D91</f>
        <v>0</v>
      </c>
      <c r="E89" s="77">
        <f t="shared" si="44"/>
        <v>0</v>
      </c>
      <c r="F89" s="77">
        <f t="shared" si="44"/>
        <v>0</v>
      </c>
      <c r="G89" s="77">
        <f t="shared" si="44"/>
        <v>0</v>
      </c>
      <c r="H89" s="77">
        <f t="shared" si="44"/>
        <v>0</v>
      </c>
      <c r="I89" s="77">
        <f t="shared" si="44"/>
        <v>0</v>
      </c>
      <c r="J89" s="77">
        <f t="shared" si="44"/>
        <v>0</v>
      </c>
      <c r="K89" s="77">
        <f t="shared" si="44"/>
        <v>0</v>
      </c>
      <c r="L89" s="77">
        <f t="shared" si="44"/>
        <v>0</v>
      </c>
      <c r="M89" s="77">
        <f t="shared" si="44"/>
        <v>0</v>
      </c>
      <c r="N89" s="77">
        <f t="shared" ref="N89:AC89" si="45">N90+N91</f>
        <v>0</v>
      </c>
      <c r="O89" s="77">
        <f t="shared" si="45"/>
        <v>0</v>
      </c>
      <c r="P89" s="77">
        <f t="shared" si="45"/>
        <v>0</v>
      </c>
      <c r="Q89" s="77">
        <f t="shared" si="45"/>
        <v>0</v>
      </c>
      <c r="R89" s="77">
        <f t="shared" si="45"/>
        <v>0</v>
      </c>
      <c r="S89" s="77">
        <f t="shared" si="45"/>
        <v>0</v>
      </c>
      <c r="T89" s="77">
        <f t="shared" si="45"/>
        <v>0</v>
      </c>
      <c r="U89" s="77">
        <f t="shared" si="45"/>
        <v>0</v>
      </c>
      <c r="V89" s="77">
        <f t="shared" si="45"/>
        <v>0</v>
      </c>
      <c r="W89" s="86">
        <f t="shared" si="45"/>
        <v>0</v>
      </c>
      <c r="X89" s="86">
        <f t="shared" si="45"/>
        <v>0</v>
      </c>
      <c r="Y89" s="86">
        <f t="shared" si="45"/>
        <v>0</v>
      </c>
      <c r="Z89" s="86">
        <f t="shared" si="45"/>
        <v>0</v>
      </c>
      <c r="AA89" s="86">
        <f t="shared" si="45"/>
        <v>0</v>
      </c>
      <c r="AB89" s="86">
        <f t="shared" si="45"/>
        <v>0</v>
      </c>
      <c r="AC89" s="86">
        <f t="shared" si="45"/>
        <v>0</v>
      </c>
      <c r="AD89" s="4"/>
      <c r="AE89" s="5"/>
    </row>
    <row r="90" spans="1:31" ht="12" customHeight="1" x14ac:dyDescent="0.25">
      <c r="A90" s="7"/>
      <c r="B90" s="71" t="s">
        <v>10</v>
      </c>
      <c r="C90" s="87" t="s">
        <v>100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4"/>
      <c r="AE90" s="5"/>
    </row>
    <row r="91" spans="1:31" ht="12" customHeight="1" x14ac:dyDescent="0.25">
      <c r="A91" s="7"/>
      <c r="B91" s="84" t="s">
        <v>12</v>
      </c>
      <c r="C91" s="85" t="s">
        <v>101</v>
      </c>
      <c r="D91" s="73"/>
      <c r="E91" s="73"/>
      <c r="F91" s="73"/>
      <c r="G91" s="73"/>
      <c r="H91" s="88"/>
      <c r="I91" s="73"/>
      <c r="J91" s="88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5"/>
      <c r="X91" s="75"/>
      <c r="Y91" s="75"/>
      <c r="Z91" s="75"/>
      <c r="AA91" s="75"/>
      <c r="AB91" s="75"/>
      <c r="AC91" s="75"/>
      <c r="AD91" s="4"/>
      <c r="AE91" s="5"/>
    </row>
    <row r="92" spans="1:31" ht="12" customHeight="1" x14ac:dyDescent="0.25">
      <c r="A92" s="7"/>
      <c r="B92" s="66" t="s">
        <v>16</v>
      </c>
      <c r="C92" s="67" t="s">
        <v>102</v>
      </c>
      <c r="D92" s="68">
        <f t="shared" ref="D92:M92" si="46">D93+D99+D112+D129</f>
        <v>0</v>
      </c>
      <c r="E92" s="68">
        <f t="shared" si="46"/>
        <v>0</v>
      </c>
      <c r="F92" s="68">
        <f t="shared" si="46"/>
        <v>0</v>
      </c>
      <c r="G92" s="68">
        <f t="shared" si="46"/>
        <v>0</v>
      </c>
      <c r="H92" s="68">
        <f t="shared" si="46"/>
        <v>0</v>
      </c>
      <c r="I92" s="68">
        <f t="shared" si="46"/>
        <v>0</v>
      </c>
      <c r="J92" s="68">
        <f t="shared" si="46"/>
        <v>0</v>
      </c>
      <c r="K92" s="68">
        <f t="shared" si="46"/>
        <v>0</v>
      </c>
      <c r="L92" s="68">
        <f t="shared" si="46"/>
        <v>0</v>
      </c>
      <c r="M92" s="68">
        <f t="shared" si="46"/>
        <v>0</v>
      </c>
      <c r="N92" s="68">
        <f t="shared" ref="N92:AC92" si="47">N93+N99+N112+N129</f>
        <v>0</v>
      </c>
      <c r="O92" s="68">
        <f t="shared" si="47"/>
        <v>0</v>
      </c>
      <c r="P92" s="68">
        <f t="shared" si="47"/>
        <v>0</v>
      </c>
      <c r="Q92" s="68">
        <f t="shared" si="47"/>
        <v>0</v>
      </c>
      <c r="R92" s="68">
        <f t="shared" si="47"/>
        <v>0</v>
      </c>
      <c r="S92" s="68">
        <f t="shared" si="47"/>
        <v>0</v>
      </c>
      <c r="T92" s="68">
        <f t="shared" si="47"/>
        <v>0</v>
      </c>
      <c r="U92" s="68">
        <f t="shared" si="47"/>
        <v>0</v>
      </c>
      <c r="V92" s="68">
        <f t="shared" si="47"/>
        <v>0</v>
      </c>
      <c r="W92" s="68">
        <f t="shared" si="47"/>
        <v>0</v>
      </c>
      <c r="X92" s="68">
        <f t="shared" si="47"/>
        <v>0</v>
      </c>
      <c r="Y92" s="68">
        <f t="shared" si="47"/>
        <v>0</v>
      </c>
      <c r="Z92" s="68">
        <f t="shared" si="47"/>
        <v>0</v>
      </c>
      <c r="AA92" s="68">
        <f t="shared" si="47"/>
        <v>0</v>
      </c>
      <c r="AB92" s="68">
        <f t="shared" si="47"/>
        <v>0</v>
      </c>
      <c r="AC92" s="68">
        <f t="shared" si="47"/>
        <v>0</v>
      </c>
      <c r="AD92" s="4"/>
      <c r="AE92" s="5"/>
    </row>
    <row r="93" spans="1:31" ht="12" customHeight="1" x14ac:dyDescent="0.25">
      <c r="A93" s="7"/>
      <c r="B93" s="66" t="s">
        <v>45</v>
      </c>
      <c r="C93" s="83" t="s">
        <v>103</v>
      </c>
      <c r="D93" s="77">
        <f t="shared" ref="D93:M93" si="48">SUM(D94:D98)</f>
        <v>0</v>
      </c>
      <c r="E93" s="77">
        <f t="shared" si="48"/>
        <v>0</v>
      </c>
      <c r="F93" s="77">
        <f t="shared" si="48"/>
        <v>0</v>
      </c>
      <c r="G93" s="77">
        <f t="shared" si="48"/>
        <v>0</v>
      </c>
      <c r="H93" s="77">
        <f t="shared" si="48"/>
        <v>0</v>
      </c>
      <c r="I93" s="77">
        <f t="shared" si="48"/>
        <v>0</v>
      </c>
      <c r="J93" s="77">
        <f t="shared" si="48"/>
        <v>0</v>
      </c>
      <c r="K93" s="77">
        <f t="shared" si="48"/>
        <v>0</v>
      </c>
      <c r="L93" s="77">
        <f t="shared" si="48"/>
        <v>0</v>
      </c>
      <c r="M93" s="77">
        <f t="shared" si="48"/>
        <v>0</v>
      </c>
      <c r="N93" s="77">
        <f t="shared" ref="N93:AC93" si="49">SUM(N94:N98)</f>
        <v>0</v>
      </c>
      <c r="O93" s="77">
        <f t="shared" si="49"/>
        <v>0</v>
      </c>
      <c r="P93" s="77">
        <f t="shared" si="49"/>
        <v>0</v>
      </c>
      <c r="Q93" s="77">
        <f t="shared" si="49"/>
        <v>0</v>
      </c>
      <c r="R93" s="77">
        <f t="shared" si="49"/>
        <v>0</v>
      </c>
      <c r="S93" s="77">
        <f t="shared" si="49"/>
        <v>0</v>
      </c>
      <c r="T93" s="77">
        <f t="shared" si="49"/>
        <v>0</v>
      </c>
      <c r="U93" s="77">
        <f t="shared" si="49"/>
        <v>0</v>
      </c>
      <c r="V93" s="77">
        <f t="shared" si="49"/>
        <v>0</v>
      </c>
      <c r="W93" s="78">
        <f t="shared" si="49"/>
        <v>0</v>
      </c>
      <c r="X93" s="78">
        <f t="shared" si="49"/>
        <v>0</v>
      </c>
      <c r="Y93" s="78">
        <f t="shared" si="49"/>
        <v>0</v>
      </c>
      <c r="Z93" s="78">
        <f t="shared" si="49"/>
        <v>0</v>
      </c>
      <c r="AA93" s="78">
        <f t="shared" si="49"/>
        <v>0</v>
      </c>
      <c r="AB93" s="78">
        <f t="shared" si="49"/>
        <v>0</v>
      </c>
      <c r="AC93" s="78">
        <f t="shared" si="49"/>
        <v>0</v>
      </c>
      <c r="AD93" s="4"/>
      <c r="AE93" s="5"/>
    </row>
    <row r="94" spans="1:31" ht="12" customHeight="1" x14ac:dyDescent="0.25">
      <c r="A94" s="7"/>
      <c r="B94" s="71" t="s">
        <v>10</v>
      </c>
      <c r="C94" s="72" t="s">
        <v>104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88"/>
      <c r="O94" s="73"/>
      <c r="P94" s="73"/>
      <c r="Q94" s="73"/>
      <c r="R94" s="73"/>
      <c r="S94" s="73"/>
      <c r="T94" s="73"/>
      <c r="U94" s="73"/>
      <c r="V94" s="73"/>
      <c r="W94" s="74"/>
      <c r="X94" s="74"/>
      <c r="Y94" s="74"/>
      <c r="Z94" s="74"/>
      <c r="AA94" s="74"/>
      <c r="AB94" s="74"/>
      <c r="AC94" s="74"/>
      <c r="AD94" s="4"/>
      <c r="AE94" s="5"/>
    </row>
    <row r="95" spans="1:31" ht="12" customHeight="1" x14ac:dyDescent="0.25">
      <c r="A95" s="7"/>
      <c r="B95" s="71" t="s">
        <v>12</v>
      </c>
      <c r="C95" s="72" t="s">
        <v>105</v>
      </c>
      <c r="D95" s="73"/>
      <c r="E95" s="73"/>
      <c r="F95" s="73"/>
      <c r="G95" s="73"/>
      <c r="H95" s="88"/>
      <c r="I95" s="73"/>
      <c r="J95" s="88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4"/>
      <c r="X95" s="74"/>
      <c r="Y95" s="74"/>
      <c r="Z95" s="74"/>
      <c r="AA95" s="74"/>
      <c r="AB95" s="74"/>
      <c r="AC95" s="74"/>
      <c r="AD95" s="4"/>
      <c r="AE95" s="5"/>
    </row>
    <row r="96" spans="1:31" ht="12" customHeight="1" x14ac:dyDescent="0.25">
      <c r="A96" s="7"/>
      <c r="B96" s="71" t="s">
        <v>13</v>
      </c>
      <c r="C96" s="72" t="s">
        <v>106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4"/>
      <c r="AE96" s="5"/>
    </row>
    <row r="97" spans="1:31" ht="12" customHeight="1" x14ac:dyDescent="0.25">
      <c r="A97" s="56"/>
      <c r="B97" s="71" t="s">
        <v>14</v>
      </c>
      <c r="C97" s="72" t="s">
        <v>107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4"/>
      <c r="Y97" s="74"/>
      <c r="Z97" s="74"/>
      <c r="AA97" s="74"/>
      <c r="AB97" s="74"/>
      <c r="AC97" s="74"/>
      <c r="AD97" s="4"/>
      <c r="AE97" s="5"/>
    </row>
    <row r="98" spans="1:31" ht="12" customHeight="1" x14ac:dyDescent="0.25">
      <c r="A98" s="7"/>
      <c r="B98" s="71" t="s">
        <v>20</v>
      </c>
      <c r="C98" s="72" t="s">
        <v>108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5"/>
      <c r="X98" s="75"/>
      <c r="Y98" s="75"/>
      <c r="Z98" s="75"/>
      <c r="AA98" s="75"/>
      <c r="AB98" s="75"/>
      <c r="AC98" s="75"/>
      <c r="AD98" s="4"/>
      <c r="AE98" s="5"/>
    </row>
    <row r="99" spans="1:31" ht="12" customHeight="1" x14ac:dyDescent="0.25">
      <c r="A99" s="7"/>
      <c r="B99" s="66" t="s">
        <v>69</v>
      </c>
      <c r="C99" s="83" t="s">
        <v>109</v>
      </c>
      <c r="D99" s="68">
        <f t="shared" ref="D99:M99" si="50">D100+D105</f>
        <v>0</v>
      </c>
      <c r="E99" s="68">
        <f t="shared" si="50"/>
        <v>0</v>
      </c>
      <c r="F99" s="68">
        <f t="shared" si="50"/>
        <v>0</v>
      </c>
      <c r="G99" s="68">
        <f t="shared" si="50"/>
        <v>0</v>
      </c>
      <c r="H99" s="68">
        <f t="shared" si="50"/>
        <v>0</v>
      </c>
      <c r="I99" s="68">
        <f t="shared" si="50"/>
        <v>0</v>
      </c>
      <c r="J99" s="68">
        <f t="shared" si="50"/>
        <v>0</v>
      </c>
      <c r="K99" s="68">
        <f t="shared" si="50"/>
        <v>0</v>
      </c>
      <c r="L99" s="68">
        <f t="shared" si="50"/>
        <v>0</v>
      </c>
      <c r="M99" s="68">
        <f t="shared" si="50"/>
        <v>0</v>
      </c>
      <c r="N99" s="68">
        <f t="shared" ref="N99:AC99" si="51">N100+N105</f>
        <v>0</v>
      </c>
      <c r="O99" s="68">
        <f t="shared" si="51"/>
        <v>0</v>
      </c>
      <c r="P99" s="68">
        <f t="shared" si="51"/>
        <v>0</v>
      </c>
      <c r="Q99" s="68">
        <f t="shared" si="51"/>
        <v>0</v>
      </c>
      <c r="R99" s="68">
        <f t="shared" si="51"/>
        <v>0</v>
      </c>
      <c r="S99" s="68">
        <f t="shared" si="51"/>
        <v>0</v>
      </c>
      <c r="T99" s="68">
        <f t="shared" si="51"/>
        <v>0</v>
      </c>
      <c r="U99" s="68">
        <f t="shared" si="51"/>
        <v>0</v>
      </c>
      <c r="V99" s="68">
        <f t="shared" si="51"/>
        <v>0</v>
      </c>
      <c r="W99" s="70">
        <f t="shared" si="51"/>
        <v>0</v>
      </c>
      <c r="X99" s="70">
        <f t="shared" si="51"/>
        <v>0</v>
      </c>
      <c r="Y99" s="70">
        <f t="shared" si="51"/>
        <v>0</v>
      </c>
      <c r="Z99" s="70">
        <f t="shared" si="51"/>
        <v>0</v>
      </c>
      <c r="AA99" s="70">
        <f t="shared" si="51"/>
        <v>0</v>
      </c>
      <c r="AB99" s="70">
        <f t="shared" si="51"/>
        <v>0</v>
      </c>
      <c r="AC99" s="70">
        <f t="shared" si="51"/>
        <v>0</v>
      </c>
      <c r="AD99" s="4"/>
      <c r="AE99" s="5"/>
    </row>
    <row r="100" spans="1:31" ht="12" customHeight="1" x14ac:dyDescent="0.25">
      <c r="A100" s="7"/>
      <c r="B100" s="71" t="s">
        <v>10</v>
      </c>
      <c r="C100" s="72" t="s">
        <v>110</v>
      </c>
      <c r="D100" s="68">
        <f t="shared" ref="D100:M100" si="52">D101+D104</f>
        <v>0</v>
      </c>
      <c r="E100" s="68">
        <f t="shared" si="52"/>
        <v>0</v>
      </c>
      <c r="F100" s="68">
        <f t="shared" si="52"/>
        <v>0</v>
      </c>
      <c r="G100" s="68">
        <f t="shared" si="52"/>
        <v>0</v>
      </c>
      <c r="H100" s="68">
        <f t="shared" si="52"/>
        <v>0</v>
      </c>
      <c r="I100" s="68">
        <f t="shared" si="52"/>
        <v>0</v>
      </c>
      <c r="J100" s="68">
        <f t="shared" si="52"/>
        <v>0</v>
      </c>
      <c r="K100" s="68">
        <f t="shared" si="52"/>
        <v>0</v>
      </c>
      <c r="L100" s="68">
        <f t="shared" si="52"/>
        <v>0</v>
      </c>
      <c r="M100" s="68">
        <f t="shared" si="52"/>
        <v>0</v>
      </c>
      <c r="N100" s="68">
        <f t="shared" ref="N100:AC100" si="53">N101+N104</f>
        <v>0</v>
      </c>
      <c r="O100" s="68">
        <f t="shared" si="53"/>
        <v>0</v>
      </c>
      <c r="P100" s="68">
        <f t="shared" si="53"/>
        <v>0</v>
      </c>
      <c r="Q100" s="68">
        <f t="shared" si="53"/>
        <v>0</v>
      </c>
      <c r="R100" s="68">
        <f t="shared" si="53"/>
        <v>0</v>
      </c>
      <c r="S100" s="68">
        <f t="shared" si="53"/>
        <v>0</v>
      </c>
      <c r="T100" s="68">
        <f t="shared" si="53"/>
        <v>0</v>
      </c>
      <c r="U100" s="68">
        <f t="shared" si="53"/>
        <v>0</v>
      </c>
      <c r="V100" s="68">
        <f t="shared" si="53"/>
        <v>0</v>
      </c>
      <c r="W100" s="89">
        <f t="shared" si="53"/>
        <v>0</v>
      </c>
      <c r="X100" s="89">
        <f t="shared" si="53"/>
        <v>0</v>
      </c>
      <c r="Y100" s="89">
        <f t="shared" si="53"/>
        <v>0</v>
      </c>
      <c r="Z100" s="89">
        <f t="shared" si="53"/>
        <v>0</v>
      </c>
      <c r="AA100" s="89">
        <f t="shared" si="53"/>
        <v>0</v>
      </c>
      <c r="AB100" s="89">
        <f t="shared" si="53"/>
        <v>0</v>
      </c>
      <c r="AC100" s="89">
        <f t="shared" si="53"/>
        <v>0</v>
      </c>
      <c r="AD100" s="4"/>
      <c r="AE100" s="5"/>
    </row>
    <row r="101" spans="1:31" ht="12" customHeight="1" x14ac:dyDescent="0.25">
      <c r="A101" s="7"/>
      <c r="B101" s="71" t="s">
        <v>72</v>
      </c>
      <c r="C101" s="72" t="s">
        <v>111</v>
      </c>
      <c r="D101" s="68">
        <f t="shared" ref="D101:M101" si="54">D102+D103</f>
        <v>0</v>
      </c>
      <c r="E101" s="68">
        <f t="shared" si="54"/>
        <v>0</v>
      </c>
      <c r="F101" s="68">
        <f t="shared" si="54"/>
        <v>0</v>
      </c>
      <c r="G101" s="68">
        <f t="shared" si="54"/>
        <v>0</v>
      </c>
      <c r="H101" s="68">
        <f t="shared" si="54"/>
        <v>0</v>
      </c>
      <c r="I101" s="68">
        <f t="shared" si="54"/>
        <v>0</v>
      </c>
      <c r="J101" s="68">
        <f t="shared" si="54"/>
        <v>0</v>
      </c>
      <c r="K101" s="68">
        <f t="shared" si="54"/>
        <v>0</v>
      </c>
      <c r="L101" s="68">
        <f t="shared" si="54"/>
        <v>0</v>
      </c>
      <c r="M101" s="68">
        <f t="shared" si="54"/>
        <v>0</v>
      </c>
      <c r="N101" s="68">
        <f t="shared" ref="N101:AC101" si="55">N102+N103</f>
        <v>0</v>
      </c>
      <c r="O101" s="68">
        <f t="shared" si="55"/>
        <v>0</v>
      </c>
      <c r="P101" s="68">
        <f t="shared" si="55"/>
        <v>0</v>
      </c>
      <c r="Q101" s="68">
        <f t="shared" si="55"/>
        <v>0</v>
      </c>
      <c r="R101" s="68">
        <f t="shared" si="55"/>
        <v>0</v>
      </c>
      <c r="S101" s="68">
        <f t="shared" si="55"/>
        <v>0</v>
      </c>
      <c r="T101" s="68">
        <f t="shared" si="55"/>
        <v>0</v>
      </c>
      <c r="U101" s="68">
        <f t="shared" si="55"/>
        <v>0</v>
      </c>
      <c r="V101" s="68">
        <f t="shared" si="55"/>
        <v>0</v>
      </c>
      <c r="W101" s="89">
        <f t="shared" si="55"/>
        <v>0</v>
      </c>
      <c r="X101" s="89">
        <f t="shared" si="55"/>
        <v>0</v>
      </c>
      <c r="Y101" s="89">
        <f t="shared" si="55"/>
        <v>0</v>
      </c>
      <c r="Z101" s="89">
        <f t="shared" si="55"/>
        <v>0</v>
      </c>
      <c r="AA101" s="89">
        <f t="shared" si="55"/>
        <v>0</v>
      </c>
      <c r="AB101" s="89">
        <f t="shared" si="55"/>
        <v>0</v>
      </c>
      <c r="AC101" s="89">
        <f t="shared" si="55"/>
        <v>0</v>
      </c>
      <c r="AD101" s="4"/>
      <c r="AE101" s="5"/>
    </row>
    <row r="102" spans="1:31" ht="12" customHeight="1" x14ac:dyDescent="0.25">
      <c r="A102" s="7"/>
      <c r="B102" s="71"/>
      <c r="C102" s="72" t="s">
        <v>112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4"/>
      <c r="X102" s="74"/>
      <c r="Y102" s="74"/>
      <c r="Z102" s="74"/>
      <c r="AA102" s="74"/>
      <c r="AB102" s="74"/>
      <c r="AC102" s="74"/>
      <c r="AD102" s="4"/>
      <c r="AE102" s="5"/>
    </row>
    <row r="103" spans="1:31" ht="12" customHeight="1" x14ac:dyDescent="0.25">
      <c r="A103" s="7"/>
      <c r="B103" s="71"/>
      <c r="C103" s="72" t="s">
        <v>113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4"/>
      <c r="X103" s="74"/>
      <c r="Y103" s="74"/>
      <c r="Z103" s="74"/>
      <c r="AA103" s="74"/>
      <c r="AB103" s="74"/>
      <c r="AC103" s="74"/>
      <c r="AD103" s="4"/>
      <c r="AE103" s="5"/>
    </row>
    <row r="104" spans="1:31" ht="12" customHeight="1" x14ac:dyDescent="0.25">
      <c r="A104" s="7"/>
      <c r="B104" s="71" t="s">
        <v>73</v>
      </c>
      <c r="C104" s="72" t="s">
        <v>41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4"/>
      <c r="X104" s="74"/>
      <c r="Y104" s="74"/>
      <c r="Z104" s="74"/>
      <c r="AA104" s="74"/>
      <c r="AB104" s="74"/>
      <c r="AC104" s="74"/>
      <c r="AD104" s="4"/>
      <c r="AE104" s="5"/>
    </row>
    <row r="105" spans="1:31" ht="12" customHeight="1" x14ac:dyDescent="0.25">
      <c r="A105" s="7"/>
      <c r="B105" s="71" t="s">
        <v>12</v>
      </c>
      <c r="C105" s="72" t="s">
        <v>114</v>
      </c>
      <c r="D105" s="68">
        <f t="shared" ref="D105:M105" si="56">D106+D109+D110+D111</f>
        <v>0</v>
      </c>
      <c r="E105" s="68">
        <f t="shared" si="56"/>
        <v>0</v>
      </c>
      <c r="F105" s="68">
        <f t="shared" si="56"/>
        <v>0</v>
      </c>
      <c r="G105" s="68">
        <f t="shared" si="56"/>
        <v>0</v>
      </c>
      <c r="H105" s="68">
        <f t="shared" si="56"/>
        <v>0</v>
      </c>
      <c r="I105" s="68">
        <f t="shared" si="56"/>
        <v>0</v>
      </c>
      <c r="J105" s="68">
        <f t="shared" si="56"/>
        <v>0</v>
      </c>
      <c r="K105" s="68">
        <f t="shared" si="56"/>
        <v>0</v>
      </c>
      <c r="L105" s="68">
        <f t="shared" si="56"/>
        <v>0</v>
      </c>
      <c r="M105" s="68">
        <f t="shared" si="56"/>
        <v>0</v>
      </c>
      <c r="N105" s="68">
        <f t="shared" ref="N105:AC105" si="57">N106+N109+N110+N111</f>
        <v>0</v>
      </c>
      <c r="O105" s="68">
        <f t="shared" si="57"/>
        <v>0</v>
      </c>
      <c r="P105" s="68">
        <f t="shared" si="57"/>
        <v>0</v>
      </c>
      <c r="Q105" s="68">
        <f t="shared" si="57"/>
        <v>0</v>
      </c>
      <c r="R105" s="68">
        <f t="shared" si="57"/>
        <v>0</v>
      </c>
      <c r="S105" s="68">
        <f t="shared" si="57"/>
        <v>0</v>
      </c>
      <c r="T105" s="68">
        <f t="shared" si="57"/>
        <v>0</v>
      </c>
      <c r="U105" s="68">
        <f t="shared" si="57"/>
        <v>0</v>
      </c>
      <c r="V105" s="68">
        <f t="shared" si="57"/>
        <v>0</v>
      </c>
      <c r="W105" s="89">
        <f t="shared" si="57"/>
        <v>0</v>
      </c>
      <c r="X105" s="89">
        <f t="shared" si="57"/>
        <v>0</v>
      </c>
      <c r="Y105" s="89">
        <f t="shared" si="57"/>
        <v>0</v>
      </c>
      <c r="Z105" s="89">
        <f t="shared" si="57"/>
        <v>0</v>
      </c>
      <c r="AA105" s="89">
        <f t="shared" si="57"/>
        <v>0</v>
      </c>
      <c r="AB105" s="89">
        <f t="shared" si="57"/>
        <v>0</v>
      </c>
      <c r="AC105" s="89">
        <f t="shared" si="57"/>
        <v>0</v>
      </c>
      <c r="AD105" s="4"/>
      <c r="AE105" s="5"/>
    </row>
    <row r="106" spans="1:31" ht="12" customHeight="1" x14ac:dyDescent="0.25">
      <c r="A106" s="7"/>
      <c r="B106" s="71" t="s">
        <v>72</v>
      </c>
      <c r="C106" s="72" t="s">
        <v>111</v>
      </c>
      <c r="D106" s="68">
        <f t="shared" ref="D106:M106" si="58">D107+D108</f>
        <v>0</v>
      </c>
      <c r="E106" s="68">
        <f t="shared" si="58"/>
        <v>0</v>
      </c>
      <c r="F106" s="68">
        <f t="shared" si="58"/>
        <v>0</v>
      </c>
      <c r="G106" s="68">
        <f t="shared" si="58"/>
        <v>0</v>
      </c>
      <c r="H106" s="68">
        <f t="shared" si="58"/>
        <v>0</v>
      </c>
      <c r="I106" s="68">
        <f t="shared" si="58"/>
        <v>0</v>
      </c>
      <c r="J106" s="68">
        <f t="shared" si="58"/>
        <v>0</v>
      </c>
      <c r="K106" s="68">
        <f t="shared" si="58"/>
        <v>0</v>
      </c>
      <c r="L106" s="68">
        <f t="shared" si="58"/>
        <v>0</v>
      </c>
      <c r="M106" s="68">
        <f t="shared" si="58"/>
        <v>0</v>
      </c>
      <c r="N106" s="68">
        <f t="shared" ref="N106:AC106" si="59">N107+N108</f>
        <v>0</v>
      </c>
      <c r="O106" s="68">
        <f t="shared" si="59"/>
        <v>0</v>
      </c>
      <c r="P106" s="68">
        <f t="shared" si="59"/>
        <v>0</v>
      </c>
      <c r="Q106" s="68">
        <f t="shared" si="59"/>
        <v>0</v>
      </c>
      <c r="R106" s="68">
        <f t="shared" si="59"/>
        <v>0</v>
      </c>
      <c r="S106" s="68">
        <f t="shared" si="59"/>
        <v>0</v>
      </c>
      <c r="T106" s="68">
        <f t="shared" si="59"/>
        <v>0</v>
      </c>
      <c r="U106" s="68">
        <f t="shared" si="59"/>
        <v>0</v>
      </c>
      <c r="V106" s="68">
        <f t="shared" si="59"/>
        <v>0</v>
      </c>
      <c r="W106" s="89">
        <f t="shared" si="59"/>
        <v>0</v>
      </c>
      <c r="X106" s="89">
        <f t="shared" si="59"/>
        <v>0</v>
      </c>
      <c r="Y106" s="89">
        <f t="shared" si="59"/>
        <v>0</v>
      </c>
      <c r="Z106" s="89">
        <f t="shared" si="59"/>
        <v>0</v>
      </c>
      <c r="AA106" s="89">
        <f t="shared" si="59"/>
        <v>0</v>
      </c>
      <c r="AB106" s="89">
        <f t="shared" si="59"/>
        <v>0</v>
      </c>
      <c r="AC106" s="89">
        <f t="shared" si="59"/>
        <v>0</v>
      </c>
      <c r="AD106" s="4"/>
      <c r="AE106" s="5"/>
    </row>
    <row r="107" spans="1:31" ht="12" customHeight="1" x14ac:dyDescent="0.25">
      <c r="A107" s="7"/>
      <c r="B107" s="71"/>
      <c r="C107" s="72" t="s">
        <v>112</v>
      </c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74"/>
      <c r="AB107" s="74"/>
      <c r="AC107" s="74"/>
      <c r="AD107" s="4"/>
      <c r="AE107" s="5"/>
    </row>
    <row r="108" spans="1:31" ht="12" customHeight="1" x14ac:dyDescent="0.25">
      <c r="A108" s="7"/>
      <c r="B108" s="71"/>
      <c r="C108" s="72" t="s">
        <v>113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4"/>
      <c r="X108" s="74"/>
      <c r="Y108" s="74"/>
      <c r="Z108" s="74"/>
      <c r="AA108" s="74"/>
      <c r="AB108" s="74"/>
      <c r="AC108" s="74"/>
      <c r="AD108" s="4"/>
      <c r="AE108" s="5"/>
    </row>
    <row r="109" spans="1:31" ht="12" customHeight="1" x14ac:dyDescent="0.25">
      <c r="A109" s="7"/>
      <c r="B109" s="71" t="s">
        <v>73</v>
      </c>
      <c r="C109" s="90" t="s">
        <v>115</v>
      </c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4"/>
      <c r="X109" s="74"/>
      <c r="Y109" s="74"/>
      <c r="Z109" s="74"/>
      <c r="AA109" s="74"/>
      <c r="AB109" s="74"/>
      <c r="AC109" s="74"/>
      <c r="AD109" s="4"/>
      <c r="AE109" s="5"/>
    </row>
    <row r="110" spans="1:31" ht="12" customHeight="1" x14ac:dyDescent="0.25">
      <c r="A110" s="7"/>
      <c r="B110" s="71" t="s">
        <v>75</v>
      </c>
      <c r="C110" s="72" t="s">
        <v>41</v>
      </c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4"/>
      <c r="X110" s="74"/>
      <c r="Y110" s="74"/>
      <c r="Z110" s="74"/>
      <c r="AA110" s="74"/>
      <c r="AB110" s="74"/>
      <c r="AC110" s="74"/>
      <c r="AD110" s="4"/>
      <c r="AE110" s="5"/>
    </row>
    <row r="111" spans="1:31" ht="12" customHeight="1" x14ac:dyDescent="0.25">
      <c r="A111" s="7"/>
      <c r="B111" s="71" t="s">
        <v>77</v>
      </c>
      <c r="C111" s="72" t="s">
        <v>116</v>
      </c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5"/>
      <c r="X111" s="75"/>
      <c r="Y111" s="75"/>
      <c r="Z111" s="75"/>
      <c r="AA111" s="75"/>
      <c r="AB111" s="75"/>
      <c r="AC111" s="75"/>
      <c r="AD111" s="4"/>
      <c r="AE111" s="5"/>
    </row>
    <row r="112" spans="1:31" ht="12" customHeight="1" x14ac:dyDescent="0.25">
      <c r="A112" s="7"/>
      <c r="B112" s="66" t="s">
        <v>83</v>
      </c>
      <c r="C112" s="83" t="s">
        <v>117</v>
      </c>
      <c r="D112" s="68">
        <f t="shared" ref="D112:M112" si="60">D113+D128</f>
        <v>0</v>
      </c>
      <c r="E112" s="68">
        <f t="shared" si="60"/>
        <v>0</v>
      </c>
      <c r="F112" s="68">
        <f t="shared" si="60"/>
        <v>0</v>
      </c>
      <c r="G112" s="68">
        <f t="shared" si="60"/>
        <v>0</v>
      </c>
      <c r="H112" s="68">
        <f t="shared" si="60"/>
        <v>0</v>
      </c>
      <c r="I112" s="68">
        <f t="shared" si="60"/>
        <v>0</v>
      </c>
      <c r="J112" s="68">
        <f t="shared" si="60"/>
        <v>0</v>
      </c>
      <c r="K112" s="68">
        <f t="shared" si="60"/>
        <v>0</v>
      </c>
      <c r="L112" s="68">
        <f t="shared" si="60"/>
        <v>0</v>
      </c>
      <c r="M112" s="68">
        <f t="shared" si="60"/>
        <v>0</v>
      </c>
      <c r="N112" s="68">
        <f t="shared" ref="N112:AC112" si="61">N113+N128</f>
        <v>0</v>
      </c>
      <c r="O112" s="68">
        <f t="shared" si="61"/>
        <v>0</v>
      </c>
      <c r="P112" s="68">
        <f t="shared" si="61"/>
        <v>0</v>
      </c>
      <c r="Q112" s="68">
        <f t="shared" si="61"/>
        <v>0</v>
      </c>
      <c r="R112" s="68">
        <f t="shared" si="61"/>
        <v>0</v>
      </c>
      <c r="S112" s="68">
        <f t="shared" si="61"/>
        <v>0</v>
      </c>
      <c r="T112" s="68">
        <f t="shared" si="61"/>
        <v>0</v>
      </c>
      <c r="U112" s="68">
        <f t="shared" si="61"/>
        <v>0</v>
      </c>
      <c r="V112" s="68">
        <f t="shared" si="61"/>
        <v>0</v>
      </c>
      <c r="W112" s="70">
        <f t="shared" si="61"/>
        <v>0</v>
      </c>
      <c r="X112" s="70">
        <f t="shared" si="61"/>
        <v>0</v>
      </c>
      <c r="Y112" s="70">
        <f t="shared" si="61"/>
        <v>0</v>
      </c>
      <c r="Z112" s="70">
        <f t="shared" si="61"/>
        <v>0</v>
      </c>
      <c r="AA112" s="70">
        <f t="shared" si="61"/>
        <v>0</v>
      </c>
      <c r="AB112" s="70">
        <f t="shared" si="61"/>
        <v>0</v>
      </c>
      <c r="AC112" s="70">
        <f t="shared" si="61"/>
        <v>0</v>
      </c>
      <c r="AD112" s="4"/>
      <c r="AE112" s="5"/>
    </row>
    <row r="113" spans="1:31" ht="12" customHeight="1" x14ac:dyDescent="0.25">
      <c r="A113" s="7"/>
      <c r="B113" s="71" t="s">
        <v>10</v>
      </c>
      <c r="C113" s="72" t="s">
        <v>118</v>
      </c>
      <c r="D113" s="77">
        <f t="shared" ref="D113:M113" si="62">D114+D119+D124</f>
        <v>0</v>
      </c>
      <c r="E113" s="77">
        <f t="shared" si="62"/>
        <v>0</v>
      </c>
      <c r="F113" s="77">
        <f t="shared" si="62"/>
        <v>0</v>
      </c>
      <c r="G113" s="77">
        <f t="shared" si="62"/>
        <v>0</v>
      </c>
      <c r="H113" s="77">
        <f t="shared" si="62"/>
        <v>0</v>
      </c>
      <c r="I113" s="77">
        <f t="shared" si="62"/>
        <v>0</v>
      </c>
      <c r="J113" s="77">
        <f t="shared" si="62"/>
        <v>0</v>
      </c>
      <c r="K113" s="77">
        <f t="shared" si="62"/>
        <v>0</v>
      </c>
      <c r="L113" s="77">
        <f t="shared" si="62"/>
        <v>0</v>
      </c>
      <c r="M113" s="77">
        <f t="shared" si="62"/>
        <v>0</v>
      </c>
      <c r="N113" s="77">
        <f t="shared" ref="N113:AC113" si="63">N114+N119+N124</f>
        <v>0</v>
      </c>
      <c r="O113" s="77">
        <f t="shared" si="63"/>
        <v>0</v>
      </c>
      <c r="P113" s="77">
        <f t="shared" si="63"/>
        <v>0</v>
      </c>
      <c r="Q113" s="77">
        <f t="shared" si="63"/>
        <v>0</v>
      </c>
      <c r="R113" s="77">
        <f t="shared" si="63"/>
        <v>0</v>
      </c>
      <c r="S113" s="77">
        <f t="shared" si="63"/>
        <v>0</v>
      </c>
      <c r="T113" s="77">
        <f t="shared" si="63"/>
        <v>0</v>
      </c>
      <c r="U113" s="77">
        <f t="shared" si="63"/>
        <v>0</v>
      </c>
      <c r="V113" s="77">
        <f t="shared" si="63"/>
        <v>0</v>
      </c>
      <c r="W113" s="78">
        <f t="shared" si="63"/>
        <v>0</v>
      </c>
      <c r="X113" s="78">
        <f t="shared" si="63"/>
        <v>0</v>
      </c>
      <c r="Y113" s="78">
        <f t="shared" si="63"/>
        <v>0</v>
      </c>
      <c r="Z113" s="78">
        <f t="shared" si="63"/>
        <v>0</v>
      </c>
      <c r="AA113" s="78">
        <f t="shared" si="63"/>
        <v>0</v>
      </c>
      <c r="AB113" s="78">
        <f t="shared" si="63"/>
        <v>0</v>
      </c>
      <c r="AC113" s="78">
        <f t="shared" si="63"/>
        <v>0</v>
      </c>
      <c r="AD113" s="4"/>
      <c r="AE113" s="5"/>
    </row>
    <row r="114" spans="1:31" ht="12" customHeight="1" x14ac:dyDescent="0.25">
      <c r="A114" s="7"/>
      <c r="B114" s="71" t="s">
        <v>72</v>
      </c>
      <c r="C114" s="72" t="s">
        <v>91</v>
      </c>
      <c r="D114" s="77">
        <f t="shared" ref="D114:M114" si="64">SUM(D115:D118)</f>
        <v>0</v>
      </c>
      <c r="E114" s="77">
        <f t="shared" si="64"/>
        <v>0</v>
      </c>
      <c r="F114" s="77">
        <f t="shared" si="64"/>
        <v>0</v>
      </c>
      <c r="G114" s="77">
        <f t="shared" si="64"/>
        <v>0</v>
      </c>
      <c r="H114" s="77">
        <f t="shared" si="64"/>
        <v>0</v>
      </c>
      <c r="I114" s="77">
        <f t="shared" si="64"/>
        <v>0</v>
      </c>
      <c r="J114" s="77">
        <f t="shared" si="64"/>
        <v>0</v>
      </c>
      <c r="K114" s="77">
        <f t="shared" si="64"/>
        <v>0</v>
      </c>
      <c r="L114" s="77">
        <f t="shared" si="64"/>
        <v>0</v>
      </c>
      <c r="M114" s="77">
        <f t="shared" si="64"/>
        <v>0</v>
      </c>
      <c r="N114" s="77">
        <f t="shared" ref="N114:AC114" si="65">SUM(N115:N118)</f>
        <v>0</v>
      </c>
      <c r="O114" s="77">
        <f t="shared" si="65"/>
        <v>0</v>
      </c>
      <c r="P114" s="77">
        <f t="shared" si="65"/>
        <v>0</v>
      </c>
      <c r="Q114" s="77">
        <f t="shared" si="65"/>
        <v>0</v>
      </c>
      <c r="R114" s="77">
        <f t="shared" si="65"/>
        <v>0</v>
      </c>
      <c r="S114" s="77">
        <f t="shared" si="65"/>
        <v>0</v>
      </c>
      <c r="T114" s="77">
        <f t="shared" si="65"/>
        <v>0</v>
      </c>
      <c r="U114" s="77">
        <f t="shared" si="65"/>
        <v>0</v>
      </c>
      <c r="V114" s="77">
        <f t="shared" si="65"/>
        <v>0</v>
      </c>
      <c r="W114" s="78">
        <f t="shared" si="65"/>
        <v>0</v>
      </c>
      <c r="X114" s="78">
        <f t="shared" si="65"/>
        <v>0</v>
      </c>
      <c r="Y114" s="78">
        <f t="shared" si="65"/>
        <v>0</v>
      </c>
      <c r="Z114" s="78">
        <f t="shared" si="65"/>
        <v>0</v>
      </c>
      <c r="AA114" s="78">
        <f t="shared" si="65"/>
        <v>0</v>
      </c>
      <c r="AB114" s="78">
        <f t="shared" si="65"/>
        <v>0</v>
      </c>
      <c r="AC114" s="78">
        <f t="shared" si="65"/>
        <v>0</v>
      </c>
      <c r="AD114" s="4"/>
      <c r="AE114" s="5"/>
    </row>
    <row r="115" spans="1:31" ht="12" customHeight="1" x14ac:dyDescent="0.25">
      <c r="A115" s="7"/>
      <c r="B115" s="71"/>
      <c r="C115" s="72" t="s">
        <v>92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4"/>
      <c r="X115" s="74"/>
      <c r="Y115" s="74"/>
      <c r="Z115" s="74"/>
      <c r="AA115" s="74"/>
      <c r="AB115" s="74"/>
      <c r="AC115" s="74"/>
      <c r="AD115" s="4"/>
      <c r="AE115" s="5"/>
    </row>
    <row r="116" spans="1:31" ht="12" customHeight="1" x14ac:dyDescent="0.25">
      <c r="A116" s="7"/>
      <c r="B116" s="71"/>
      <c r="C116" s="72" t="s">
        <v>93</v>
      </c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4"/>
      <c r="X116" s="74"/>
      <c r="Y116" s="74"/>
      <c r="Z116" s="74"/>
      <c r="AA116" s="74"/>
      <c r="AB116" s="74"/>
      <c r="AC116" s="74"/>
      <c r="AD116" s="4"/>
      <c r="AE116" s="5"/>
    </row>
    <row r="117" spans="1:31" ht="12" customHeight="1" x14ac:dyDescent="0.25">
      <c r="A117" s="7"/>
      <c r="B117" s="71"/>
      <c r="C117" s="72" t="s">
        <v>94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4"/>
      <c r="X117" s="74"/>
      <c r="Y117" s="74"/>
      <c r="Z117" s="74"/>
      <c r="AA117" s="74"/>
      <c r="AB117" s="74"/>
      <c r="AC117" s="74"/>
      <c r="AD117" s="4"/>
      <c r="AE117" s="5"/>
    </row>
    <row r="118" spans="1:31" ht="12" customHeight="1" x14ac:dyDescent="0.25">
      <c r="A118" s="7"/>
      <c r="B118" s="71"/>
      <c r="C118" s="72" t="s">
        <v>119</v>
      </c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4"/>
      <c r="X118" s="74"/>
      <c r="Y118" s="74"/>
      <c r="Z118" s="74"/>
      <c r="AA118" s="74"/>
      <c r="AB118" s="74"/>
      <c r="AC118" s="74"/>
      <c r="AD118" s="4"/>
      <c r="AE118" s="5"/>
    </row>
    <row r="119" spans="1:31" ht="12" customHeight="1" x14ac:dyDescent="0.25">
      <c r="A119" s="7"/>
      <c r="B119" s="71" t="s">
        <v>73</v>
      </c>
      <c r="C119" s="72" t="s">
        <v>96</v>
      </c>
      <c r="D119" s="77">
        <f t="shared" ref="D119:M119" si="66">SUM(D120:D123)</f>
        <v>0</v>
      </c>
      <c r="E119" s="77">
        <f t="shared" si="66"/>
        <v>0</v>
      </c>
      <c r="F119" s="77">
        <f t="shared" si="66"/>
        <v>0</v>
      </c>
      <c r="G119" s="77">
        <f t="shared" si="66"/>
        <v>0</v>
      </c>
      <c r="H119" s="77">
        <f t="shared" si="66"/>
        <v>0</v>
      </c>
      <c r="I119" s="77">
        <f t="shared" si="66"/>
        <v>0</v>
      </c>
      <c r="J119" s="77">
        <f t="shared" si="66"/>
        <v>0</v>
      </c>
      <c r="K119" s="77">
        <f t="shared" si="66"/>
        <v>0</v>
      </c>
      <c r="L119" s="77">
        <f t="shared" si="66"/>
        <v>0</v>
      </c>
      <c r="M119" s="77">
        <f t="shared" si="66"/>
        <v>0</v>
      </c>
      <c r="N119" s="77">
        <f t="shared" ref="N119:AC119" si="67">SUM(N120:N123)</f>
        <v>0</v>
      </c>
      <c r="O119" s="77">
        <f t="shared" si="67"/>
        <v>0</v>
      </c>
      <c r="P119" s="77">
        <f t="shared" si="67"/>
        <v>0</v>
      </c>
      <c r="Q119" s="77">
        <f t="shared" si="67"/>
        <v>0</v>
      </c>
      <c r="R119" s="77">
        <f t="shared" si="67"/>
        <v>0</v>
      </c>
      <c r="S119" s="77">
        <f t="shared" si="67"/>
        <v>0</v>
      </c>
      <c r="T119" s="77">
        <f t="shared" si="67"/>
        <v>0</v>
      </c>
      <c r="U119" s="77">
        <f t="shared" si="67"/>
        <v>0</v>
      </c>
      <c r="V119" s="77">
        <f t="shared" si="67"/>
        <v>0</v>
      </c>
      <c r="W119" s="78">
        <f t="shared" si="67"/>
        <v>0</v>
      </c>
      <c r="X119" s="78">
        <f t="shared" si="67"/>
        <v>0</v>
      </c>
      <c r="Y119" s="78">
        <f t="shared" si="67"/>
        <v>0</v>
      </c>
      <c r="Z119" s="78">
        <f t="shared" si="67"/>
        <v>0</v>
      </c>
      <c r="AA119" s="78">
        <f t="shared" si="67"/>
        <v>0</v>
      </c>
      <c r="AB119" s="78">
        <f t="shared" si="67"/>
        <v>0</v>
      </c>
      <c r="AC119" s="78">
        <f t="shared" si="67"/>
        <v>0</v>
      </c>
      <c r="AD119" s="4"/>
      <c r="AE119" s="5"/>
    </row>
    <row r="120" spans="1:31" ht="12" customHeight="1" x14ac:dyDescent="0.25">
      <c r="A120" s="7"/>
      <c r="B120" s="71"/>
      <c r="C120" s="72" t="s">
        <v>92</v>
      </c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4"/>
      <c r="X120" s="74"/>
      <c r="Y120" s="74"/>
      <c r="Z120" s="74"/>
      <c r="AA120" s="74"/>
      <c r="AB120" s="74"/>
      <c r="AC120" s="74"/>
      <c r="AD120" s="4"/>
      <c r="AE120" s="5"/>
    </row>
    <row r="121" spans="1:31" ht="12" customHeight="1" x14ac:dyDescent="0.25">
      <c r="A121" s="7"/>
      <c r="B121" s="71"/>
      <c r="C121" s="72" t="s">
        <v>93</v>
      </c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4"/>
      <c r="X121" s="74"/>
      <c r="Y121" s="74"/>
      <c r="Z121" s="74"/>
      <c r="AA121" s="74"/>
      <c r="AB121" s="74"/>
      <c r="AC121" s="74"/>
      <c r="AD121" s="4"/>
      <c r="AE121" s="5"/>
    </row>
    <row r="122" spans="1:31" ht="12" customHeight="1" x14ac:dyDescent="0.25">
      <c r="A122" s="7"/>
      <c r="B122" s="71"/>
      <c r="C122" s="72" t="s">
        <v>94</v>
      </c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4"/>
      <c r="X122" s="74"/>
      <c r="Y122" s="74"/>
      <c r="Z122" s="74"/>
      <c r="AA122" s="74"/>
      <c r="AB122" s="74"/>
      <c r="AC122" s="74"/>
      <c r="AD122" s="4"/>
      <c r="AE122" s="5"/>
    </row>
    <row r="123" spans="1:31" ht="12" customHeight="1" x14ac:dyDescent="0.25">
      <c r="A123" s="7"/>
      <c r="B123" s="71"/>
      <c r="C123" s="72" t="s">
        <v>119</v>
      </c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4"/>
      <c r="X123" s="74"/>
      <c r="Y123" s="74"/>
      <c r="Z123" s="74"/>
      <c r="AA123" s="74"/>
      <c r="AB123" s="74"/>
      <c r="AC123" s="74"/>
      <c r="AD123" s="4"/>
      <c r="AE123" s="5"/>
    </row>
    <row r="124" spans="1:31" ht="12" customHeight="1" x14ac:dyDescent="0.25">
      <c r="A124" s="7"/>
      <c r="B124" s="71" t="s">
        <v>75</v>
      </c>
      <c r="C124" s="72" t="s">
        <v>120</v>
      </c>
      <c r="D124" s="77">
        <f t="shared" ref="D124:M124" si="68">SUM(D125:D127)</f>
        <v>0</v>
      </c>
      <c r="E124" s="77">
        <f t="shared" si="68"/>
        <v>0</v>
      </c>
      <c r="F124" s="77">
        <f t="shared" si="68"/>
        <v>0</v>
      </c>
      <c r="G124" s="77">
        <f t="shared" si="68"/>
        <v>0</v>
      </c>
      <c r="H124" s="77">
        <f t="shared" si="68"/>
        <v>0</v>
      </c>
      <c r="I124" s="77">
        <f t="shared" si="68"/>
        <v>0</v>
      </c>
      <c r="J124" s="77">
        <f t="shared" si="68"/>
        <v>0</v>
      </c>
      <c r="K124" s="77">
        <f t="shared" si="68"/>
        <v>0</v>
      </c>
      <c r="L124" s="77">
        <f t="shared" si="68"/>
        <v>0</v>
      </c>
      <c r="M124" s="77">
        <f t="shared" si="68"/>
        <v>0</v>
      </c>
      <c r="N124" s="77">
        <f t="shared" ref="N124:AC124" si="69">SUM(N125:N127)</f>
        <v>0</v>
      </c>
      <c r="O124" s="77">
        <f t="shared" si="69"/>
        <v>0</v>
      </c>
      <c r="P124" s="77">
        <f t="shared" si="69"/>
        <v>0</v>
      </c>
      <c r="Q124" s="77">
        <f t="shared" si="69"/>
        <v>0</v>
      </c>
      <c r="R124" s="77">
        <f t="shared" si="69"/>
        <v>0</v>
      </c>
      <c r="S124" s="77">
        <f t="shared" si="69"/>
        <v>0</v>
      </c>
      <c r="T124" s="77">
        <f t="shared" si="69"/>
        <v>0</v>
      </c>
      <c r="U124" s="77">
        <f t="shared" si="69"/>
        <v>0</v>
      </c>
      <c r="V124" s="77">
        <f t="shared" si="69"/>
        <v>0</v>
      </c>
      <c r="W124" s="78">
        <f t="shared" si="69"/>
        <v>0</v>
      </c>
      <c r="X124" s="78">
        <f t="shared" si="69"/>
        <v>0</v>
      </c>
      <c r="Y124" s="78">
        <f t="shared" si="69"/>
        <v>0</v>
      </c>
      <c r="Z124" s="78">
        <f t="shared" si="69"/>
        <v>0</v>
      </c>
      <c r="AA124" s="78">
        <f t="shared" si="69"/>
        <v>0</v>
      </c>
      <c r="AB124" s="78">
        <f t="shared" si="69"/>
        <v>0</v>
      </c>
      <c r="AC124" s="78">
        <f t="shared" si="69"/>
        <v>0</v>
      </c>
      <c r="AD124" s="4"/>
      <c r="AE124" s="5"/>
    </row>
    <row r="125" spans="1:31" ht="12" customHeight="1" x14ac:dyDescent="0.25">
      <c r="A125" s="7"/>
      <c r="B125" s="71"/>
      <c r="C125" s="72" t="s">
        <v>121</v>
      </c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4"/>
      <c r="X125" s="74"/>
      <c r="Y125" s="74"/>
      <c r="Z125" s="74"/>
      <c r="AA125" s="74"/>
      <c r="AB125" s="74"/>
      <c r="AC125" s="74"/>
      <c r="AD125" s="4"/>
      <c r="AE125" s="5"/>
    </row>
    <row r="126" spans="1:31" ht="12" customHeight="1" x14ac:dyDescent="0.25">
      <c r="A126" s="7"/>
      <c r="B126" s="71"/>
      <c r="C126" s="72" t="s">
        <v>122</v>
      </c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4"/>
      <c r="X126" s="74"/>
      <c r="Y126" s="74"/>
      <c r="Z126" s="74"/>
      <c r="AA126" s="74"/>
      <c r="AB126" s="74"/>
      <c r="AC126" s="74"/>
      <c r="AD126" s="4"/>
      <c r="AE126" s="5"/>
    </row>
    <row r="127" spans="1:31" ht="12" customHeight="1" x14ac:dyDescent="0.25">
      <c r="A127" s="7"/>
      <c r="B127" s="71"/>
      <c r="C127" s="72" t="s">
        <v>123</v>
      </c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4"/>
      <c r="X127" s="74"/>
      <c r="Y127" s="74"/>
      <c r="Z127" s="74"/>
      <c r="AA127" s="74"/>
      <c r="AB127" s="74"/>
      <c r="AC127" s="74"/>
      <c r="AD127" s="4"/>
      <c r="AE127" s="5"/>
    </row>
    <row r="128" spans="1:31" ht="12" customHeight="1" x14ac:dyDescent="0.25">
      <c r="A128" s="7"/>
      <c r="B128" s="84" t="s">
        <v>12</v>
      </c>
      <c r="C128" s="85" t="s">
        <v>124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5"/>
      <c r="X128" s="75"/>
      <c r="Y128" s="75"/>
      <c r="Z128" s="75"/>
      <c r="AA128" s="75"/>
      <c r="AB128" s="75"/>
      <c r="AC128" s="75"/>
      <c r="AD128" s="4"/>
      <c r="AE128" s="5"/>
    </row>
    <row r="129" spans="1:31" ht="12" customHeight="1" x14ac:dyDescent="0.25">
      <c r="A129" s="7"/>
      <c r="B129" s="91" t="s">
        <v>87</v>
      </c>
      <c r="C129" s="92" t="s">
        <v>125</v>
      </c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4"/>
      <c r="AE129" s="5"/>
    </row>
    <row r="130" spans="1:31" ht="12" customHeight="1" x14ac:dyDescent="0.2">
      <c r="A130" s="7"/>
      <c r="B130" s="91"/>
      <c r="C130" s="93" t="s">
        <v>126</v>
      </c>
      <c r="D130" s="68">
        <f t="shared" ref="D130:M130" si="70">D56+D92</f>
        <v>0</v>
      </c>
      <c r="E130" s="68">
        <f t="shared" si="70"/>
        <v>0</v>
      </c>
      <c r="F130" s="68">
        <f t="shared" si="70"/>
        <v>0</v>
      </c>
      <c r="G130" s="68">
        <f t="shared" si="70"/>
        <v>0</v>
      </c>
      <c r="H130" s="68">
        <f t="shared" si="70"/>
        <v>0</v>
      </c>
      <c r="I130" s="68">
        <f t="shared" si="70"/>
        <v>0</v>
      </c>
      <c r="J130" s="68">
        <f t="shared" si="70"/>
        <v>0</v>
      </c>
      <c r="K130" s="68">
        <f t="shared" si="70"/>
        <v>0</v>
      </c>
      <c r="L130" s="68">
        <f t="shared" si="70"/>
        <v>0</v>
      </c>
      <c r="M130" s="68">
        <f t="shared" si="70"/>
        <v>0</v>
      </c>
      <c r="N130" s="68">
        <f t="shared" ref="N130:AC130" si="71">N56+N92</f>
        <v>0</v>
      </c>
      <c r="O130" s="68">
        <f t="shared" si="71"/>
        <v>0</v>
      </c>
      <c r="P130" s="68">
        <f t="shared" si="71"/>
        <v>0</v>
      </c>
      <c r="Q130" s="68">
        <f t="shared" si="71"/>
        <v>0</v>
      </c>
      <c r="R130" s="68">
        <f t="shared" si="71"/>
        <v>0</v>
      </c>
      <c r="S130" s="68">
        <f t="shared" si="71"/>
        <v>0</v>
      </c>
      <c r="T130" s="68">
        <f t="shared" si="71"/>
        <v>0</v>
      </c>
      <c r="U130" s="68">
        <f t="shared" si="71"/>
        <v>0</v>
      </c>
      <c r="V130" s="68">
        <f t="shared" si="71"/>
        <v>0</v>
      </c>
      <c r="W130" s="68">
        <f t="shared" si="71"/>
        <v>0</v>
      </c>
      <c r="X130" s="68">
        <f t="shared" si="71"/>
        <v>0</v>
      </c>
      <c r="Y130" s="68">
        <f t="shared" si="71"/>
        <v>0</v>
      </c>
      <c r="Z130" s="68">
        <f t="shared" si="71"/>
        <v>0</v>
      </c>
      <c r="AA130" s="68">
        <f t="shared" si="71"/>
        <v>0</v>
      </c>
      <c r="AB130" s="68">
        <f t="shared" si="71"/>
        <v>0</v>
      </c>
      <c r="AC130" s="68">
        <f t="shared" si="71"/>
        <v>0</v>
      </c>
      <c r="AD130" s="4"/>
      <c r="AE130" s="5"/>
    </row>
    <row r="131" spans="1:31" ht="12" customHeight="1" x14ac:dyDescent="0.25">
      <c r="A131" s="7"/>
      <c r="B131" s="94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4"/>
      <c r="AE131" s="5"/>
    </row>
    <row r="132" spans="1:31" ht="12" customHeight="1" x14ac:dyDescent="0.25">
      <c r="A132" s="7"/>
      <c r="B132" s="62" t="s">
        <v>127</v>
      </c>
      <c r="C132" s="97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4"/>
      <c r="AE132" s="5"/>
    </row>
    <row r="133" spans="1:31" ht="38.25" customHeight="1" x14ac:dyDescent="0.25">
      <c r="A133" s="7"/>
      <c r="B133" s="98"/>
      <c r="C133" s="91" t="s">
        <v>7</v>
      </c>
      <c r="D133" s="99">
        <f t="shared" ref="D133:M133" si="72">D55</f>
        <v>2017</v>
      </c>
      <c r="E133" s="99" t="str">
        <f t="shared" si="72"/>
        <v>2018</v>
      </c>
      <c r="F133" s="204" t="str">
        <f t="shared" si="72"/>
        <v>ostatni zamknięty okres</v>
      </c>
      <c r="G133" s="99">
        <f t="shared" si="72"/>
        <v>2019</v>
      </c>
      <c r="H133" s="99">
        <f t="shared" si="72"/>
        <v>2020</v>
      </c>
      <c r="I133" s="99">
        <f t="shared" si="72"/>
        <v>2021</v>
      </c>
      <c r="J133" s="99">
        <f t="shared" si="72"/>
        <v>2022</v>
      </c>
      <c r="K133" s="99">
        <f t="shared" si="72"/>
        <v>2023</v>
      </c>
      <c r="L133" s="99">
        <f t="shared" si="72"/>
        <v>2024</v>
      </c>
      <c r="M133" s="99">
        <f t="shared" si="72"/>
        <v>2025</v>
      </c>
      <c r="N133" s="99">
        <f t="shared" ref="N133:AC133" si="73">N55</f>
        <v>0</v>
      </c>
      <c r="O133" s="99">
        <f t="shared" si="73"/>
        <v>0</v>
      </c>
      <c r="P133" s="99">
        <f t="shared" si="73"/>
        <v>0</v>
      </c>
      <c r="Q133" s="99">
        <f t="shared" si="73"/>
        <v>0</v>
      </c>
      <c r="R133" s="99">
        <f t="shared" si="73"/>
        <v>0</v>
      </c>
      <c r="S133" s="99">
        <f t="shared" si="73"/>
        <v>0</v>
      </c>
      <c r="T133" s="99">
        <f t="shared" si="73"/>
        <v>0</v>
      </c>
      <c r="U133" s="99">
        <f t="shared" si="73"/>
        <v>0</v>
      </c>
      <c r="V133" s="99">
        <f t="shared" si="73"/>
        <v>0</v>
      </c>
      <c r="W133" s="99">
        <f t="shared" si="73"/>
        <v>0</v>
      </c>
      <c r="X133" s="99">
        <f t="shared" si="73"/>
        <v>0</v>
      </c>
      <c r="Y133" s="99">
        <f t="shared" si="73"/>
        <v>0</v>
      </c>
      <c r="Z133" s="99">
        <f t="shared" si="73"/>
        <v>0</v>
      </c>
      <c r="AA133" s="99">
        <f t="shared" si="73"/>
        <v>0</v>
      </c>
      <c r="AB133" s="99">
        <f t="shared" si="73"/>
        <v>0</v>
      </c>
      <c r="AC133" s="99">
        <f t="shared" si="73"/>
        <v>0</v>
      </c>
      <c r="AD133" s="4"/>
      <c r="AE133" s="5"/>
    </row>
    <row r="134" spans="1:31" ht="12" customHeight="1" x14ac:dyDescent="0.25">
      <c r="A134" s="7"/>
      <c r="B134" s="91" t="s">
        <v>8</v>
      </c>
      <c r="C134" s="100" t="s">
        <v>128</v>
      </c>
      <c r="D134" s="68">
        <f t="shared" ref="D134:M134" si="74">SUM(D135:D143)</f>
        <v>0</v>
      </c>
      <c r="E134" s="68">
        <f t="shared" si="74"/>
        <v>0</v>
      </c>
      <c r="F134" s="68">
        <f t="shared" si="74"/>
        <v>0</v>
      </c>
      <c r="G134" s="68">
        <f t="shared" si="74"/>
        <v>0</v>
      </c>
      <c r="H134" s="68">
        <f t="shared" si="74"/>
        <v>0</v>
      </c>
      <c r="I134" s="68">
        <f t="shared" si="74"/>
        <v>0</v>
      </c>
      <c r="J134" s="68">
        <f t="shared" si="74"/>
        <v>0</v>
      </c>
      <c r="K134" s="68">
        <f t="shared" si="74"/>
        <v>0</v>
      </c>
      <c r="L134" s="68">
        <f t="shared" si="74"/>
        <v>0</v>
      </c>
      <c r="M134" s="68">
        <f t="shared" si="74"/>
        <v>0</v>
      </c>
      <c r="N134" s="68">
        <f t="shared" ref="N134:AC134" si="75">SUM(N135:N143)</f>
        <v>0</v>
      </c>
      <c r="O134" s="68">
        <f t="shared" si="75"/>
        <v>0</v>
      </c>
      <c r="P134" s="68">
        <f t="shared" si="75"/>
        <v>0</v>
      </c>
      <c r="Q134" s="68">
        <f t="shared" si="75"/>
        <v>0</v>
      </c>
      <c r="R134" s="68">
        <f t="shared" si="75"/>
        <v>0</v>
      </c>
      <c r="S134" s="68">
        <f t="shared" si="75"/>
        <v>0</v>
      </c>
      <c r="T134" s="68">
        <f t="shared" si="75"/>
        <v>0</v>
      </c>
      <c r="U134" s="68">
        <f t="shared" si="75"/>
        <v>0</v>
      </c>
      <c r="V134" s="68">
        <f t="shared" si="75"/>
        <v>0</v>
      </c>
      <c r="W134" s="68">
        <f t="shared" si="75"/>
        <v>0</v>
      </c>
      <c r="X134" s="68">
        <f t="shared" si="75"/>
        <v>0</v>
      </c>
      <c r="Y134" s="68">
        <f t="shared" si="75"/>
        <v>0</v>
      </c>
      <c r="Z134" s="68">
        <f t="shared" si="75"/>
        <v>0</v>
      </c>
      <c r="AA134" s="68">
        <f t="shared" si="75"/>
        <v>0</v>
      </c>
      <c r="AB134" s="68">
        <f t="shared" si="75"/>
        <v>0</v>
      </c>
      <c r="AC134" s="68">
        <f t="shared" si="75"/>
        <v>0</v>
      </c>
      <c r="AD134" s="4" t="e">
        <f>SUM(#REF!)+SUM(D134:AC185)</f>
        <v>#REF!</v>
      </c>
      <c r="AE134" s="5"/>
    </row>
    <row r="135" spans="1:31" ht="12" customHeight="1" x14ac:dyDescent="0.25">
      <c r="A135" s="7"/>
      <c r="B135" s="91" t="s">
        <v>45</v>
      </c>
      <c r="C135" s="100" t="s">
        <v>129</v>
      </c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4"/>
      <c r="AE135" s="5"/>
    </row>
    <row r="136" spans="1:31" ht="12" customHeight="1" x14ac:dyDescent="0.25">
      <c r="A136" s="7"/>
      <c r="B136" s="91" t="s">
        <v>69</v>
      </c>
      <c r="C136" s="101" t="s">
        <v>130</v>
      </c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4"/>
      <c r="AE136" s="5"/>
    </row>
    <row r="137" spans="1:31" ht="12" customHeight="1" x14ac:dyDescent="0.25">
      <c r="A137" s="7"/>
      <c r="B137" s="91" t="s">
        <v>83</v>
      </c>
      <c r="C137" s="100" t="s">
        <v>131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4"/>
      <c r="AE137" s="5"/>
    </row>
    <row r="138" spans="1:31" ht="12" customHeight="1" x14ac:dyDescent="0.25">
      <c r="A138" s="7"/>
      <c r="B138" s="91" t="s">
        <v>87</v>
      </c>
      <c r="C138" s="100" t="s">
        <v>132</v>
      </c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4"/>
      <c r="AE138" s="5"/>
    </row>
    <row r="139" spans="1:31" ht="12" customHeight="1" x14ac:dyDescent="0.25">
      <c r="A139" s="7"/>
      <c r="B139" s="91" t="s">
        <v>98</v>
      </c>
      <c r="C139" s="100" t="s">
        <v>133</v>
      </c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4"/>
      <c r="AE139" s="5"/>
    </row>
    <row r="140" spans="1:31" ht="12" customHeight="1" x14ac:dyDescent="0.25">
      <c r="A140" s="7"/>
      <c r="B140" s="91" t="s">
        <v>134</v>
      </c>
      <c r="C140" s="100" t="s">
        <v>135</v>
      </c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4"/>
      <c r="AE140" s="5"/>
    </row>
    <row r="141" spans="1:31" ht="12" customHeight="1" x14ac:dyDescent="0.25">
      <c r="A141" s="7"/>
      <c r="B141" s="91" t="s">
        <v>136</v>
      </c>
      <c r="C141" s="100" t="s">
        <v>137</v>
      </c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4"/>
      <c r="AE141" s="5"/>
    </row>
    <row r="142" spans="1:31" ht="12" customHeight="1" x14ac:dyDescent="0.25">
      <c r="A142" s="56"/>
      <c r="B142" s="91" t="s">
        <v>138</v>
      </c>
      <c r="C142" s="100" t="s">
        <v>139</v>
      </c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4"/>
      <c r="AE142" s="5"/>
    </row>
    <row r="143" spans="1:31" ht="12" customHeight="1" x14ac:dyDescent="0.25">
      <c r="A143" s="7"/>
      <c r="B143" s="91" t="s">
        <v>140</v>
      </c>
      <c r="C143" s="92" t="s">
        <v>141</v>
      </c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4"/>
      <c r="AE143" s="5"/>
    </row>
    <row r="144" spans="1:31" ht="12" customHeight="1" x14ac:dyDescent="0.25">
      <c r="A144" s="7"/>
      <c r="B144" s="66" t="s">
        <v>16</v>
      </c>
      <c r="C144" s="67" t="s">
        <v>142</v>
      </c>
      <c r="D144" s="77">
        <f t="shared" ref="D144:M144" si="76">D145+D153+D160+D179</f>
        <v>0</v>
      </c>
      <c r="E144" s="77">
        <f t="shared" si="76"/>
        <v>0</v>
      </c>
      <c r="F144" s="77">
        <f t="shared" si="76"/>
        <v>0</v>
      </c>
      <c r="G144" s="77">
        <f t="shared" si="76"/>
        <v>0</v>
      </c>
      <c r="H144" s="77">
        <f t="shared" si="76"/>
        <v>0</v>
      </c>
      <c r="I144" s="77">
        <f t="shared" si="76"/>
        <v>0</v>
      </c>
      <c r="J144" s="77">
        <f t="shared" si="76"/>
        <v>0</v>
      </c>
      <c r="K144" s="77">
        <f t="shared" si="76"/>
        <v>0</v>
      </c>
      <c r="L144" s="77">
        <f t="shared" si="76"/>
        <v>0</v>
      </c>
      <c r="M144" s="77">
        <f t="shared" si="76"/>
        <v>0</v>
      </c>
      <c r="N144" s="77">
        <f t="shared" ref="N144:AC144" si="77">N145+N153+N160+N179</f>
        <v>0</v>
      </c>
      <c r="O144" s="77">
        <f t="shared" si="77"/>
        <v>0</v>
      </c>
      <c r="P144" s="77">
        <f t="shared" si="77"/>
        <v>0</v>
      </c>
      <c r="Q144" s="77">
        <f t="shared" si="77"/>
        <v>0</v>
      </c>
      <c r="R144" s="77">
        <f t="shared" si="77"/>
        <v>0</v>
      </c>
      <c r="S144" s="77">
        <f t="shared" si="77"/>
        <v>0</v>
      </c>
      <c r="T144" s="77">
        <f t="shared" si="77"/>
        <v>0</v>
      </c>
      <c r="U144" s="77">
        <f t="shared" si="77"/>
        <v>0</v>
      </c>
      <c r="V144" s="77">
        <f t="shared" si="77"/>
        <v>0</v>
      </c>
      <c r="W144" s="77">
        <f t="shared" si="77"/>
        <v>0</v>
      </c>
      <c r="X144" s="77">
        <f t="shared" si="77"/>
        <v>0</v>
      </c>
      <c r="Y144" s="77">
        <f t="shared" si="77"/>
        <v>0</v>
      </c>
      <c r="Z144" s="77">
        <f t="shared" si="77"/>
        <v>0</v>
      </c>
      <c r="AA144" s="77">
        <f t="shared" si="77"/>
        <v>0</v>
      </c>
      <c r="AB144" s="77">
        <f t="shared" si="77"/>
        <v>0</v>
      </c>
      <c r="AC144" s="77">
        <f t="shared" si="77"/>
        <v>0</v>
      </c>
      <c r="AD144" s="4"/>
      <c r="AE144" s="5"/>
    </row>
    <row r="145" spans="1:31" ht="12" customHeight="1" x14ac:dyDescent="0.25">
      <c r="A145" s="7"/>
      <c r="B145" s="66" t="s">
        <v>45</v>
      </c>
      <c r="C145" s="83" t="s">
        <v>143</v>
      </c>
      <c r="D145" s="70">
        <f t="shared" ref="D145:M145" si="78">D146+D147+D150</f>
        <v>0</v>
      </c>
      <c r="E145" s="70">
        <f t="shared" si="78"/>
        <v>0</v>
      </c>
      <c r="F145" s="70">
        <f t="shared" si="78"/>
        <v>0</v>
      </c>
      <c r="G145" s="70">
        <f t="shared" si="78"/>
        <v>0</v>
      </c>
      <c r="H145" s="70">
        <f t="shared" si="78"/>
        <v>0</v>
      </c>
      <c r="I145" s="70">
        <f t="shared" si="78"/>
        <v>0</v>
      </c>
      <c r="J145" s="70">
        <f t="shared" si="78"/>
        <v>0</v>
      </c>
      <c r="K145" s="70">
        <f t="shared" si="78"/>
        <v>0</v>
      </c>
      <c r="L145" s="70">
        <f t="shared" si="78"/>
        <v>0</v>
      </c>
      <c r="M145" s="70">
        <f t="shared" si="78"/>
        <v>0</v>
      </c>
      <c r="N145" s="70">
        <f t="shared" ref="N145:AC145" si="79">N146+N147+N150</f>
        <v>0</v>
      </c>
      <c r="O145" s="70">
        <f t="shared" si="79"/>
        <v>0</v>
      </c>
      <c r="P145" s="70">
        <f t="shared" si="79"/>
        <v>0</v>
      </c>
      <c r="Q145" s="70">
        <f t="shared" si="79"/>
        <v>0</v>
      </c>
      <c r="R145" s="70">
        <f t="shared" si="79"/>
        <v>0</v>
      </c>
      <c r="S145" s="70">
        <f t="shared" si="79"/>
        <v>0</v>
      </c>
      <c r="T145" s="70">
        <f t="shared" si="79"/>
        <v>0</v>
      </c>
      <c r="U145" s="70">
        <f t="shared" si="79"/>
        <v>0</v>
      </c>
      <c r="V145" s="70">
        <f t="shared" si="79"/>
        <v>0</v>
      </c>
      <c r="W145" s="70">
        <f t="shared" si="79"/>
        <v>0</v>
      </c>
      <c r="X145" s="70">
        <f t="shared" si="79"/>
        <v>0</v>
      </c>
      <c r="Y145" s="70">
        <f t="shared" si="79"/>
        <v>0</v>
      </c>
      <c r="Z145" s="70">
        <f t="shared" si="79"/>
        <v>0</v>
      </c>
      <c r="AA145" s="70">
        <f t="shared" si="79"/>
        <v>0</v>
      </c>
      <c r="AB145" s="70">
        <f t="shared" si="79"/>
        <v>0</v>
      </c>
      <c r="AC145" s="70">
        <f t="shared" si="79"/>
        <v>0</v>
      </c>
      <c r="AD145" s="4"/>
      <c r="AE145" s="5"/>
    </row>
    <row r="146" spans="1:31" ht="12" customHeight="1" x14ac:dyDescent="0.25">
      <c r="A146" s="7"/>
      <c r="B146" s="71" t="s">
        <v>10</v>
      </c>
      <c r="C146" s="87" t="s">
        <v>144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4"/>
      <c r="AE146" s="5"/>
    </row>
    <row r="147" spans="1:31" ht="12" customHeight="1" x14ac:dyDescent="0.25">
      <c r="A147" s="7"/>
      <c r="B147" s="71" t="s">
        <v>12</v>
      </c>
      <c r="C147" s="90" t="s">
        <v>145</v>
      </c>
      <c r="D147" s="78">
        <f t="shared" ref="D147:M147" si="80">D148+D149</f>
        <v>0</v>
      </c>
      <c r="E147" s="78">
        <f t="shared" si="80"/>
        <v>0</v>
      </c>
      <c r="F147" s="78">
        <f t="shared" si="80"/>
        <v>0</v>
      </c>
      <c r="G147" s="78">
        <f t="shared" si="80"/>
        <v>0</v>
      </c>
      <c r="H147" s="78">
        <f t="shared" si="80"/>
        <v>0</v>
      </c>
      <c r="I147" s="78">
        <f t="shared" si="80"/>
        <v>0</v>
      </c>
      <c r="J147" s="78">
        <f t="shared" si="80"/>
        <v>0</v>
      </c>
      <c r="K147" s="78">
        <f t="shared" si="80"/>
        <v>0</v>
      </c>
      <c r="L147" s="78">
        <f t="shared" si="80"/>
        <v>0</v>
      </c>
      <c r="M147" s="78">
        <f t="shared" si="80"/>
        <v>0</v>
      </c>
      <c r="N147" s="78">
        <f t="shared" ref="N147:AC147" si="81">N148+N149</f>
        <v>0</v>
      </c>
      <c r="O147" s="78">
        <f t="shared" si="81"/>
        <v>0</v>
      </c>
      <c r="P147" s="78">
        <f t="shared" si="81"/>
        <v>0</v>
      </c>
      <c r="Q147" s="78">
        <f t="shared" si="81"/>
        <v>0</v>
      </c>
      <c r="R147" s="78">
        <f t="shared" si="81"/>
        <v>0</v>
      </c>
      <c r="S147" s="78">
        <f t="shared" si="81"/>
        <v>0</v>
      </c>
      <c r="T147" s="78">
        <f t="shared" si="81"/>
        <v>0</v>
      </c>
      <c r="U147" s="78">
        <f t="shared" si="81"/>
        <v>0</v>
      </c>
      <c r="V147" s="78">
        <f t="shared" si="81"/>
        <v>0</v>
      </c>
      <c r="W147" s="78">
        <f t="shared" si="81"/>
        <v>0</v>
      </c>
      <c r="X147" s="78">
        <f t="shared" si="81"/>
        <v>0</v>
      </c>
      <c r="Y147" s="78">
        <f t="shared" si="81"/>
        <v>0</v>
      </c>
      <c r="Z147" s="78">
        <f t="shared" si="81"/>
        <v>0</v>
      </c>
      <c r="AA147" s="78">
        <f t="shared" si="81"/>
        <v>0</v>
      </c>
      <c r="AB147" s="78">
        <f t="shared" si="81"/>
        <v>0</v>
      </c>
      <c r="AC147" s="78">
        <f t="shared" si="81"/>
        <v>0</v>
      </c>
      <c r="AD147" s="4"/>
      <c r="AE147" s="5"/>
    </row>
    <row r="148" spans="1:31" ht="12" customHeight="1" x14ac:dyDescent="0.25">
      <c r="A148" s="7"/>
      <c r="B148" s="71"/>
      <c r="C148" s="72" t="s">
        <v>146</v>
      </c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4"/>
      <c r="AE148" s="5"/>
    </row>
    <row r="149" spans="1:31" ht="12" customHeight="1" x14ac:dyDescent="0.25">
      <c r="A149" s="7"/>
      <c r="B149" s="71"/>
      <c r="C149" s="72" t="s">
        <v>147</v>
      </c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4"/>
      <c r="AE149" s="5"/>
    </row>
    <row r="150" spans="1:31" ht="12" customHeight="1" x14ac:dyDescent="0.25">
      <c r="A150" s="7"/>
      <c r="B150" s="71" t="s">
        <v>13</v>
      </c>
      <c r="C150" s="72" t="s">
        <v>148</v>
      </c>
      <c r="D150" s="78">
        <f t="shared" ref="D150:M150" si="82">D151+D152</f>
        <v>0</v>
      </c>
      <c r="E150" s="78">
        <f t="shared" si="82"/>
        <v>0</v>
      </c>
      <c r="F150" s="78">
        <f t="shared" si="82"/>
        <v>0</v>
      </c>
      <c r="G150" s="78">
        <f t="shared" si="82"/>
        <v>0</v>
      </c>
      <c r="H150" s="78">
        <f t="shared" si="82"/>
        <v>0</v>
      </c>
      <c r="I150" s="78">
        <f t="shared" si="82"/>
        <v>0</v>
      </c>
      <c r="J150" s="78">
        <f t="shared" si="82"/>
        <v>0</v>
      </c>
      <c r="K150" s="78">
        <f t="shared" si="82"/>
        <v>0</v>
      </c>
      <c r="L150" s="78">
        <f t="shared" si="82"/>
        <v>0</v>
      </c>
      <c r="M150" s="78">
        <f t="shared" si="82"/>
        <v>0</v>
      </c>
      <c r="N150" s="78">
        <f t="shared" ref="N150:AC150" si="83">N151+N152</f>
        <v>0</v>
      </c>
      <c r="O150" s="78">
        <f t="shared" si="83"/>
        <v>0</v>
      </c>
      <c r="P150" s="78">
        <f t="shared" si="83"/>
        <v>0</v>
      </c>
      <c r="Q150" s="78">
        <f t="shared" si="83"/>
        <v>0</v>
      </c>
      <c r="R150" s="78">
        <f t="shared" si="83"/>
        <v>0</v>
      </c>
      <c r="S150" s="78">
        <f t="shared" si="83"/>
        <v>0</v>
      </c>
      <c r="T150" s="78">
        <f t="shared" si="83"/>
        <v>0</v>
      </c>
      <c r="U150" s="78">
        <f t="shared" si="83"/>
        <v>0</v>
      </c>
      <c r="V150" s="78">
        <f t="shared" si="83"/>
        <v>0</v>
      </c>
      <c r="W150" s="78">
        <f t="shared" si="83"/>
        <v>0</v>
      </c>
      <c r="X150" s="78">
        <f t="shared" si="83"/>
        <v>0</v>
      </c>
      <c r="Y150" s="78">
        <f t="shared" si="83"/>
        <v>0</v>
      </c>
      <c r="Z150" s="78">
        <f t="shared" si="83"/>
        <v>0</v>
      </c>
      <c r="AA150" s="78">
        <f t="shared" si="83"/>
        <v>0</v>
      </c>
      <c r="AB150" s="78">
        <f t="shared" si="83"/>
        <v>0</v>
      </c>
      <c r="AC150" s="78">
        <f t="shared" si="83"/>
        <v>0</v>
      </c>
      <c r="AD150" s="4"/>
      <c r="AE150" s="5"/>
    </row>
    <row r="151" spans="1:31" ht="12" customHeight="1" x14ac:dyDescent="0.25">
      <c r="A151" s="7"/>
      <c r="B151" s="71"/>
      <c r="C151" s="72" t="s">
        <v>149</v>
      </c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4"/>
      <c r="AE151" s="5"/>
    </row>
    <row r="152" spans="1:31" ht="12" customHeight="1" x14ac:dyDescent="0.25">
      <c r="A152" s="7"/>
      <c r="B152" s="71"/>
      <c r="C152" s="72" t="s">
        <v>150</v>
      </c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4"/>
      <c r="AE152" s="5"/>
    </row>
    <row r="153" spans="1:31" ht="12" customHeight="1" x14ac:dyDescent="0.25">
      <c r="A153" s="7"/>
      <c r="B153" s="66" t="s">
        <v>69</v>
      </c>
      <c r="C153" s="83" t="s">
        <v>151</v>
      </c>
      <c r="D153" s="70">
        <f t="shared" ref="D153:M153" si="84">D154+D155</f>
        <v>0</v>
      </c>
      <c r="E153" s="70">
        <f t="shared" si="84"/>
        <v>0</v>
      </c>
      <c r="F153" s="70">
        <f t="shared" si="84"/>
        <v>0</v>
      </c>
      <c r="G153" s="70">
        <f t="shared" si="84"/>
        <v>0</v>
      </c>
      <c r="H153" s="70">
        <f t="shared" si="84"/>
        <v>0</v>
      </c>
      <c r="I153" s="70">
        <f t="shared" si="84"/>
        <v>0</v>
      </c>
      <c r="J153" s="70">
        <f t="shared" si="84"/>
        <v>0</v>
      </c>
      <c r="K153" s="70">
        <f t="shared" si="84"/>
        <v>0</v>
      </c>
      <c r="L153" s="70">
        <f t="shared" si="84"/>
        <v>0</v>
      </c>
      <c r="M153" s="70">
        <f t="shared" si="84"/>
        <v>0</v>
      </c>
      <c r="N153" s="70">
        <f t="shared" ref="N153:AC153" si="85">N154+N155</f>
        <v>0</v>
      </c>
      <c r="O153" s="70">
        <f t="shared" si="85"/>
        <v>0</v>
      </c>
      <c r="P153" s="70">
        <f t="shared" si="85"/>
        <v>0</v>
      </c>
      <c r="Q153" s="70">
        <f t="shared" si="85"/>
        <v>0</v>
      </c>
      <c r="R153" s="70">
        <f t="shared" si="85"/>
        <v>0</v>
      </c>
      <c r="S153" s="70">
        <f t="shared" si="85"/>
        <v>0</v>
      </c>
      <c r="T153" s="70">
        <f t="shared" si="85"/>
        <v>0</v>
      </c>
      <c r="U153" s="70">
        <f t="shared" si="85"/>
        <v>0</v>
      </c>
      <c r="V153" s="70">
        <f t="shared" si="85"/>
        <v>0</v>
      </c>
      <c r="W153" s="70">
        <f t="shared" si="85"/>
        <v>0</v>
      </c>
      <c r="X153" s="70">
        <f t="shared" si="85"/>
        <v>0</v>
      </c>
      <c r="Y153" s="70">
        <f t="shared" si="85"/>
        <v>0</v>
      </c>
      <c r="Z153" s="70">
        <f t="shared" si="85"/>
        <v>0</v>
      </c>
      <c r="AA153" s="70">
        <f t="shared" si="85"/>
        <v>0</v>
      </c>
      <c r="AB153" s="70">
        <f t="shared" si="85"/>
        <v>0</v>
      </c>
      <c r="AC153" s="70">
        <f t="shared" si="85"/>
        <v>0</v>
      </c>
      <c r="AD153" s="4"/>
      <c r="AE153" s="5"/>
    </row>
    <row r="154" spans="1:31" ht="12" customHeight="1" x14ac:dyDescent="0.25">
      <c r="A154" s="7"/>
      <c r="B154" s="71" t="s">
        <v>10</v>
      </c>
      <c r="C154" s="72" t="s">
        <v>152</v>
      </c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4"/>
      <c r="AE154" s="5"/>
    </row>
    <row r="155" spans="1:31" ht="12" customHeight="1" x14ac:dyDescent="0.25">
      <c r="A155" s="7"/>
      <c r="B155" s="71" t="s">
        <v>12</v>
      </c>
      <c r="C155" s="72" t="s">
        <v>153</v>
      </c>
      <c r="D155" s="78">
        <f t="shared" ref="D155:M155" si="86">SUM(D156:D159)</f>
        <v>0</v>
      </c>
      <c r="E155" s="78">
        <f t="shared" si="86"/>
        <v>0</v>
      </c>
      <c r="F155" s="78">
        <f t="shared" si="86"/>
        <v>0</v>
      </c>
      <c r="G155" s="78">
        <f t="shared" si="86"/>
        <v>0</v>
      </c>
      <c r="H155" s="78">
        <f t="shared" si="86"/>
        <v>0</v>
      </c>
      <c r="I155" s="78">
        <f t="shared" si="86"/>
        <v>0</v>
      </c>
      <c r="J155" s="78">
        <f t="shared" si="86"/>
        <v>0</v>
      </c>
      <c r="K155" s="78">
        <f t="shared" si="86"/>
        <v>0</v>
      </c>
      <c r="L155" s="78">
        <f t="shared" si="86"/>
        <v>0</v>
      </c>
      <c r="M155" s="78">
        <f t="shared" si="86"/>
        <v>0</v>
      </c>
      <c r="N155" s="78">
        <f t="shared" ref="N155:AC155" si="87">SUM(N156:N159)</f>
        <v>0</v>
      </c>
      <c r="O155" s="78">
        <f t="shared" si="87"/>
        <v>0</v>
      </c>
      <c r="P155" s="78">
        <f t="shared" si="87"/>
        <v>0</v>
      </c>
      <c r="Q155" s="78">
        <f t="shared" si="87"/>
        <v>0</v>
      </c>
      <c r="R155" s="78">
        <f t="shared" si="87"/>
        <v>0</v>
      </c>
      <c r="S155" s="78">
        <f t="shared" si="87"/>
        <v>0</v>
      </c>
      <c r="T155" s="78">
        <f t="shared" si="87"/>
        <v>0</v>
      </c>
      <c r="U155" s="78">
        <f t="shared" si="87"/>
        <v>0</v>
      </c>
      <c r="V155" s="78">
        <f t="shared" si="87"/>
        <v>0</v>
      </c>
      <c r="W155" s="78">
        <f t="shared" si="87"/>
        <v>0</v>
      </c>
      <c r="X155" s="78">
        <f t="shared" si="87"/>
        <v>0</v>
      </c>
      <c r="Y155" s="78">
        <f t="shared" si="87"/>
        <v>0</v>
      </c>
      <c r="Z155" s="78">
        <f t="shared" si="87"/>
        <v>0</v>
      </c>
      <c r="AA155" s="78">
        <f t="shared" si="87"/>
        <v>0</v>
      </c>
      <c r="AB155" s="78">
        <f t="shared" si="87"/>
        <v>0</v>
      </c>
      <c r="AC155" s="78">
        <f t="shared" si="87"/>
        <v>0</v>
      </c>
      <c r="AD155" s="4"/>
      <c r="AE155" s="5"/>
    </row>
    <row r="156" spans="1:31" ht="12" customHeight="1" x14ac:dyDescent="0.25">
      <c r="A156" s="7"/>
      <c r="B156" s="71" t="s">
        <v>72</v>
      </c>
      <c r="C156" s="72" t="s">
        <v>154</v>
      </c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4"/>
      <c r="AE156" s="5"/>
    </row>
    <row r="157" spans="1:31" ht="12" customHeight="1" x14ac:dyDescent="0.25">
      <c r="A157" s="7"/>
      <c r="B157" s="71" t="s">
        <v>73</v>
      </c>
      <c r="C157" s="87" t="s">
        <v>155</v>
      </c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4"/>
      <c r="AE157" s="5"/>
    </row>
    <row r="158" spans="1:31" ht="12" customHeight="1" x14ac:dyDescent="0.25">
      <c r="A158" s="7"/>
      <c r="B158" s="71" t="s">
        <v>75</v>
      </c>
      <c r="C158" s="72" t="s">
        <v>156</v>
      </c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4"/>
      <c r="AE158" s="5"/>
    </row>
    <row r="159" spans="1:31" ht="12" customHeight="1" x14ac:dyDescent="0.25">
      <c r="A159" s="7"/>
      <c r="B159" s="71" t="s">
        <v>77</v>
      </c>
      <c r="C159" s="72" t="s">
        <v>41</v>
      </c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4"/>
      <c r="AE159" s="5"/>
    </row>
    <row r="160" spans="1:31" ht="12" customHeight="1" x14ac:dyDescent="0.25">
      <c r="A160" s="7"/>
      <c r="B160" s="66" t="s">
        <v>83</v>
      </c>
      <c r="C160" s="83" t="s">
        <v>157</v>
      </c>
      <c r="D160" s="70">
        <f t="shared" ref="D160:M160" si="88">D161+D166+D178</f>
        <v>0</v>
      </c>
      <c r="E160" s="70">
        <f t="shared" si="88"/>
        <v>0</v>
      </c>
      <c r="F160" s="70">
        <f t="shared" si="88"/>
        <v>0</v>
      </c>
      <c r="G160" s="70">
        <f t="shared" si="88"/>
        <v>0</v>
      </c>
      <c r="H160" s="70">
        <f t="shared" si="88"/>
        <v>0</v>
      </c>
      <c r="I160" s="70">
        <f t="shared" si="88"/>
        <v>0</v>
      </c>
      <c r="J160" s="70">
        <f t="shared" si="88"/>
        <v>0</v>
      </c>
      <c r="K160" s="70">
        <f t="shared" si="88"/>
        <v>0</v>
      </c>
      <c r="L160" s="70">
        <f t="shared" si="88"/>
        <v>0</v>
      </c>
      <c r="M160" s="70">
        <f t="shared" si="88"/>
        <v>0</v>
      </c>
      <c r="N160" s="70">
        <f t="shared" ref="N160:AC160" si="89">N161+N166+N178</f>
        <v>0</v>
      </c>
      <c r="O160" s="70">
        <f t="shared" si="89"/>
        <v>0</v>
      </c>
      <c r="P160" s="70">
        <f t="shared" si="89"/>
        <v>0</v>
      </c>
      <c r="Q160" s="70">
        <f t="shared" si="89"/>
        <v>0</v>
      </c>
      <c r="R160" s="70">
        <f t="shared" si="89"/>
        <v>0</v>
      </c>
      <c r="S160" s="70">
        <f t="shared" si="89"/>
        <v>0</v>
      </c>
      <c r="T160" s="70">
        <f t="shared" si="89"/>
        <v>0</v>
      </c>
      <c r="U160" s="70">
        <f t="shared" si="89"/>
        <v>0</v>
      </c>
      <c r="V160" s="70">
        <f t="shared" si="89"/>
        <v>0</v>
      </c>
      <c r="W160" s="70">
        <f t="shared" si="89"/>
        <v>0</v>
      </c>
      <c r="X160" s="70">
        <f t="shared" si="89"/>
        <v>0</v>
      </c>
      <c r="Y160" s="70">
        <f t="shared" si="89"/>
        <v>0</v>
      </c>
      <c r="Z160" s="70">
        <f t="shared" si="89"/>
        <v>0</v>
      </c>
      <c r="AA160" s="70">
        <f t="shared" si="89"/>
        <v>0</v>
      </c>
      <c r="AB160" s="70">
        <f t="shared" si="89"/>
        <v>0</v>
      </c>
      <c r="AC160" s="70">
        <f t="shared" si="89"/>
        <v>0</v>
      </c>
      <c r="AD160" s="4"/>
      <c r="AE160" s="5"/>
    </row>
    <row r="161" spans="1:31" ht="12" customHeight="1" x14ac:dyDescent="0.25">
      <c r="A161" s="7"/>
      <c r="B161" s="71" t="s">
        <v>10</v>
      </c>
      <c r="C161" s="72" t="s">
        <v>152</v>
      </c>
      <c r="D161" s="78">
        <f t="shared" ref="D161:M161" si="90">D162+D165</f>
        <v>0</v>
      </c>
      <c r="E161" s="78">
        <f t="shared" si="90"/>
        <v>0</v>
      </c>
      <c r="F161" s="78">
        <f t="shared" si="90"/>
        <v>0</v>
      </c>
      <c r="G161" s="78">
        <f t="shared" si="90"/>
        <v>0</v>
      </c>
      <c r="H161" s="78">
        <f t="shared" si="90"/>
        <v>0</v>
      </c>
      <c r="I161" s="78">
        <f t="shared" si="90"/>
        <v>0</v>
      </c>
      <c r="J161" s="78">
        <f t="shared" si="90"/>
        <v>0</v>
      </c>
      <c r="K161" s="78">
        <f t="shared" si="90"/>
        <v>0</v>
      </c>
      <c r="L161" s="78">
        <f t="shared" si="90"/>
        <v>0</v>
      </c>
      <c r="M161" s="78">
        <f t="shared" si="90"/>
        <v>0</v>
      </c>
      <c r="N161" s="78">
        <f t="shared" ref="N161:AC161" si="91">N162+N165</f>
        <v>0</v>
      </c>
      <c r="O161" s="78">
        <f t="shared" si="91"/>
        <v>0</v>
      </c>
      <c r="P161" s="78">
        <f t="shared" si="91"/>
        <v>0</v>
      </c>
      <c r="Q161" s="78">
        <f t="shared" si="91"/>
        <v>0</v>
      </c>
      <c r="R161" s="78">
        <f t="shared" si="91"/>
        <v>0</v>
      </c>
      <c r="S161" s="78">
        <f t="shared" si="91"/>
        <v>0</v>
      </c>
      <c r="T161" s="78">
        <f t="shared" si="91"/>
        <v>0</v>
      </c>
      <c r="U161" s="78">
        <f t="shared" si="91"/>
        <v>0</v>
      </c>
      <c r="V161" s="78">
        <f t="shared" si="91"/>
        <v>0</v>
      </c>
      <c r="W161" s="78">
        <f t="shared" si="91"/>
        <v>0</v>
      </c>
      <c r="X161" s="78">
        <f t="shared" si="91"/>
        <v>0</v>
      </c>
      <c r="Y161" s="78">
        <f t="shared" si="91"/>
        <v>0</v>
      </c>
      <c r="Z161" s="78">
        <f t="shared" si="91"/>
        <v>0</v>
      </c>
      <c r="AA161" s="78">
        <f t="shared" si="91"/>
        <v>0</v>
      </c>
      <c r="AB161" s="78">
        <f t="shared" si="91"/>
        <v>0</v>
      </c>
      <c r="AC161" s="78">
        <f t="shared" si="91"/>
        <v>0</v>
      </c>
      <c r="AD161" s="4"/>
      <c r="AE161" s="5"/>
    </row>
    <row r="162" spans="1:31" ht="12" customHeight="1" x14ac:dyDescent="0.25">
      <c r="A162" s="7"/>
      <c r="B162" s="71" t="s">
        <v>72</v>
      </c>
      <c r="C162" s="87" t="s">
        <v>158</v>
      </c>
      <c r="D162" s="78">
        <f t="shared" ref="D162:M162" si="92">D163+D164</f>
        <v>0</v>
      </c>
      <c r="E162" s="78">
        <f t="shared" si="92"/>
        <v>0</v>
      </c>
      <c r="F162" s="78">
        <f t="shared" si="92"/>
        <v>0</v>
      </c>
      <c r="G162" s="78">
        <f t="shared" si="92"/>
        <v>0</v>
      </c>
      <c r="H162" s="78">
        <f t="shared" si="92"/>
        <v>0</v>
      </c>
      <c r="I162" s="78">
        <f t="shared" si="92"/>
        <v>0</v>
      </c>
      <c r="J162" s="78">
        <f t="shared" si="92"/>
        <v>0</v>
      </c>
      <c r="K162" s="78">
        <f t="shared" si="92"/>
        <v>0</v>
      </c>
      <c r="L162" s="78">
        <f t="shared" si="92"/>
        <v>0</v>
      </c>
      <c r="M162" s="78">
        <f t="shared" si="92"/>
        <v>0</v>
      </c>
      <c r="N162" s="78">
        <f t="shared" ref="N162:AC162" si="93">N163+N164</f>
        <v>0</v>
      </c>
      <c r="O162" s="78">
        <f t="shared" si="93"/>
        <v>0</v>
      </c>
      <c r="P162" s="78">
        <f t="shared" si="93"/>
        <v>0</v>
      </c>
      <c r="Q162" s="78">
        <f t="shared" si="93"/>
        <v>0</v>
      </c>
      <c r="R162" s="78">
        <f t="shared" si="93"/>
        <v>0</v>
      </c>
      <c r="S162" s="78">
        <f t="shared" si="93"/>
        <v>0</v>
      </c>
      <c r="T162" s="78">
        <f t="shared" si="93"/>
        <v>0</v>
      </c>
      <c r="U162" s="78">
        <f t="shared" si="93"/>
        <v>0</v>
      </c>
      <c r="V162" s="78">
        <f t="shared" si="93"/>
        <v>0</v>
      </c>
      <c r="W162" s="78">
        <f t="shared" si="93"/>
        <v>0</v>
      </c>
      <c r="X162" s="78">
        <f t="shared" si="93"/>
        <v>0</v>
      </c>
      <c r="Y162" s="78">
        <f t="shared" si="93"/>
        <v>0</v>
      </c>
      <c r="Z162" s="78">
        <f t="shared" si="93"/>
        <v>0</v>
      </c>
      <c r="AA162" s="78">
        <f t="shared" si="93"/>
        <v>0</v>
      </c>
      <c r="AB162" s="78">
        <f t="shared" si="93"/>
        <v>0</v>
      </c>
      <c r="AC162" s="78">
        <f t="shared" si="93"/>
        <v>0</v>
      </c>
      <c r="AD162" s="4"/>
      <c r="AE162" s="5"/>
    </row>
    <row r="163" spans="1:31" ht="12" customHeight="1" x14ac:dyDescent="0.25">
      <c r="A163" s="7"/>
      <c r="B163" s="71"/>
      <c r="C163" s="72" t="s">
        <v>112</v>
      </c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4"/>
      <c r="AE163" s="5"/>
    </row>
    <row r="164" spans="1:31" ht="12" customHeight="1" x14ac:dyDescent="0.25">
      <c r="A164" s="7"/>
      <c r="B164" s="71"/>
      <c r="C164" s="72" t="s">
        <v>113</v>
      </c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4"/>
      <c r="AE164" s="5"/>
    </row>
    <row r="165" spans="1:31" ht="12" customHeight="1" x14ac:dyDescent="0.25">
      <c r="A165" s="7"/>
      <c r="B165" s="71" t="s">
        <v>73</v>
      </c>
      <c r="C165" s="72" t="s">
        <v>41</v>
      </c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4"/>
      <c r="AE165" s="5"/>
    </row>
    <row r="166" spans="1:31" ht="12" customHeight="1" x14ac:dyDescent="0.25">
      <c r="A166" s="7"/>
      <c r="B166" s="71" t="s">
        <v>12</v>
      </c>
      <c r="C166" s="72" t="s">
        <v>153</v>
      </c>
      <c r="D166" s="78">
        <f t="shared" ref="D166:M166" si="94">SUM(D167:D177)-D171-D172</f>
        <v>0</v>
      </c>
      <c r="E166" s="78">
        <f t="shared" si="94"/>
        <v>0</v>
      </c>
      <c r="F166" s="78">
        <f t="shared" si="94"/>
        <v>0</v>
      </c>
      <c r="G166" s="78">
        <f t="shared" si="94"/>
        <v>0</v>
      </c>
      <c r="H166" s="78">
        <f t="shared" si="94"/>
        <v>0</v>
      </c>
      <c r="I166" s="78">
        <f t="shared" si="94"/>
        <v>0</v>
      </c>
      <c r="J166" s="78">
        <f t="shared" si="94"/>
        <v>0</v>
      </c>
      <c r="K166" s="78">
        <f t="shared" si="94"/>
        <v>0</v>
      </c>
      <c r="L166" s="78">
        <f t="shared" si="94"/>
        <v>0</v>
      </c>
      <c r="M166" s="78">
        <f t="shared" si="94"/>
        <v>0</v>
      </c>
      <c r="N166" s="78">
        <f t="shared" ref="N166:AC166" si="95">SUM(N167:N177)-N171-N172</f>
        <v>0</v>
      </c>
      <c r="O166" s="78">
        <f t="shared" si="95"/>
        <v>0</v>
      </c>
      <c r="P166" s="78">
        <f t="shared" si="95"/>
        <v>0</v>
      </c>
      <c r="Q166" s="78">
        <f t="shared" si="95"/>
        <v>0</v>
      </c>
      <c r="R166" s="78">
        <f t="shared" si="95"/>
        <v>0</v>
      </c>
      <c r="S166" s="78">
        <f t="shared" si="95"/>
        <v>0</v>
      </c>
      <c r="T166" s="78">
        <f t="shared" si="95"/>
        <v>0</v>
      </c>
      <c r="U166" s="78">
        <f t="shared" si="95"/>
        <v>0</v>
      </c>
      <c r="V166" s="78">
        <f t="shared" si="95"/>
        <v>0</v>
      </c>
      <c r="W166" s="78">
        <f t="shared" si="95"/>
        <v>0</v>
      </c>
      <c r="X166" s="78">
        <f t="shared" si="95"/>
        <v>0</v>
      </c>
      <c r="Y166" s="78">
        <f t="shared" si="95"/>
        <v>0</v>
      </c>
      <c r="Z166" s="78">
        <f t="shared" si="95"/>
        <v>0</v>
      </c>
      <c r="AA166" s="78">
        <f t="shared" si="95"/>
        <v>0</v>
      </c>
      <c r="AB166" s="78">
        <f t="shared" si="95"/>
        <v>0</v>
      </c>
      <c r="AC166" s="78">
        <f t="shared" si="95"/>
        <v>0</v>
      </c>
      <c r="AD166" s="4"/>
      <c r="AE166" s="5"/>
    </row>
    <row r="167" spans="1:31" ht="12" customHeight="1" x14ac:dyDescent="0.25">
      <c r="A167" s="7"/>
      <c r="B167" s="71" t="s">
        <v>72</v>
      </c>
      <c r="C167" s="72" t="s">
        <v>154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4"/>
      <c r="AE167" s="5"/>
    </row>
    <row r="168" spans="1:31" ht="12" customHeight="1" x14ac:dyDescent="0.25">
      <c r="A168" s="7"/>
      <c r="B168" s="71" t="s">
        <v>73</v>
      </c>
      <c r="C168" s="72" t="s">
        <v>159</v>
      </c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4"/>
      <c r="AE168" s="5"/>
    </row>
    <row r="169" spans="1:31" ht="12" customHeight="1" x14ac:dyDescent="0.25">
      <c r="A169" s="7"/>
      <c r="B169" s="71" t="s">
        <v>75</v>
      </c>
      <c r="C169" s="72" t="s">
        <v>156</v>
      </c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4"/>
      <c r="AE169" s="5"/>
    </row>
    <row r="170" spans="1:31" ht="12" customHeight="1" x14ac:dyDescent="0.25">
      <c r="A170" s="7"/>
      <c r="B170" s="71" t="s">
        <v>77</v>
      </c>
      <c r="C170" s="72" t="s">
        <v>160</v>
      </c>
      <c r="D170" s="78">
        <f t="shared" ref="D170:M170" si="96">D171+D172</f>
        <v>0</v>
      </c>
      <c r="E170" s="78">
        <f t="shared" si="96"/>
        <v>0</v>
      </c>
      <c r="F170" s="78">
        <f t="shared" si="96"/>
        <v>0</v>
      </c>
      <c r="G170" s="78">
        <f t="shared" si="96"/>
        <v>0</v>
      </c>
      <c r="H170" s="78">
        <f t="shared" si="96"/>
        <v>0</v>
      </c>
      <c r="I170" s="78">
        <f t="shared" si="96"/>
        <v>0</v>
      </c>
      <c r="J170" s="78">
        <f t="shared" si="96"/>
        <v>0</v>
      </c>
      <c r="K170" s="78">
        <f t="shared" si="96"/>
        <v>0</v>
      </c>
      <c r="L170" s="78">
        <f t="shared" si="96"/>
        <v>0</v>
      </c>
      <c r="M170" s="78">
        <f t="shared" si="96"/>
        <v>0</v>
      </c>
      <c r="N170" s="78">
        <f t="shared" ref="N170:AC170" si="97">N171+N172</f>
        <v>0</v>
      </c>
      <c r="O170" s="78">
        <f t="shared" si="97"/>
        <v>0</v>
      </c>
      <c r="P170" s="78">
        <f t="shared" si="97"/>
        <v>0</v>
      </c>
      <c r="Q170" s="78">
        <f t="shared" si="97"/>
        <v>0</v>
      </c>
      <c r="R170" s="78">
        <f t="shared" si="97"/>
        <v>0</v>
      </c>
      <c r="S170" s="78">
        <f t="shared" si="97"/>
        <v>0</v>
      </c>
      <c r="T170" s="78">
        <f t="shared" si="97"/>
        <v>0</v>
      </c>
      <c r="U170" s="78">
        <f t="shared" si="97"/>
        <v>0</v>
      </c>
      <c r="V170" s="78">
        <f t="shared" si="97"/>
        <v>0</v>
      </c>
      <c r="W170" s="78">
        <f t="shared" si="97"/>
        <v>0</v>
      </c>
      <c r="X170" s="78">
        <f t="shared" si="97"/>
        <v>0</v>
      </c>
      <c r="Y170" s="78">
        <f t="shared" si="97"/>
        <v>0</v>
      </c>
      <c r="Z170" s="78">
        <f t="shared" si="97"/>
        <v>0</v>
      </c>
      <c r="AA170" s="78">
        <f t="shared" si="97"/>
        <v>0</v>
      </c>
      <c r="AB170" s="78">
        <f t="shared" si="97"/>
        <v>0</v>
      </c>
      <c r="AC170" s="78">
        <f t="shared" si="97"/>
        <v>0</v>
      </c>
      <c r="AD170" s="4"/>
      <c r="AE170" s="5"/>
    </row>
    <row r="171" spans="1:31" ht="12" customHeight="1" x14ac:dyDescent="0.25">
      <c r="A171" s="7"/>
      <c r="B171" s="71"/>
      <c r="C171" s="72" t="s">
        <v>112</v>
      </c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4"/>
      <c r="AE171" s="5"/>
    </row>
    <row r="172" spans="1:31" ht="12" customHeight="1" x14ac:dyDescent="0.25">
      <c r="A172" s="7"/>
      <c r="B172" s="71"/>
      <c r="C172" s="72" t="s">
        <v>113</v>
      </c>
      <c r="D172" s="74"/>
      <c r="E172" s="74"/>
      <c r="F172" s="74"/>
      <c r="G172" s="74"/>
      <c r="H172" s="104"/>
      <c r="I172" s="74"/>
      <c r="J172" s="10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4"/>
      <c r="AE172" s="5"/>
    </row>
    <row r="173" spans="1:31" ht="12" customHeight="1" x14ac:dyDescent="0.25">
      <c r="A173" s="7"/>
      <c r="B173" s="71" t="s">
        <v>79</v>
      </c>
      <c r="C173" s="72" t="s">
        <v>161</v>
      </c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4"/>
      <c r="AE173" s="5"/>
    </row>
    <row r="174" spans="1:31" ht="12" customHeight="1" x14ac:dyDescent="0.25">
      <c r="A174" s="7"/>
      <c r="B174" s="71" t="s">
        <v>162</v>
      </c>
      <c r="C174" s="72" t="s">
        <v>163</v>
      </c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4"/>
      <c r="AE174" s="5"/>
    </row>
    <row r="175" spans="1:31" ht="12" customHeight="1" x14ac:dyDescent="0.25">
      <c r="A175" s="7"/>
      <c r="B175" s="71" t="s">
        <v>164</v>
      </c>
      <c r="C175" s="87" t="s">
        <v>165</v>
      </c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4"/>
      <c r="AE175" s="5"/>
    </row>
    <row r="176" spans="1:31" ht="12" customHeight="1" x14ac:dyDescent="0.25">
      <c r="A176" s="7"/>
      <c r="B176" s="71" t="s">
        <v>166</v>
      </c>
      <c r="C176" s="72" t="s">
        <v>167</v>
      </c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4"/>
      <c r="AE176" s="5"/>
    </row>
    <row r="177" spans="1:31" ht="12" customHeight="1" x14ac:dyDescent="0.25">
      <c r="A177" s="7"/>
      <c r="B177" s="71" t="s">
        <v>168</v>
      </c>
      <c r="C177" s="72" t="s">
        <v>41</v>
      </c>
      <c r="D177" s="74"/>
      <c r="E177" s="74"/>
      <c r="F177" s="74"/>
      <c r="G177" s="74"/>
      <c r="H177" s="104"/>
      <c r="I177" s="74"/>
      <c r="J177" s="10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4"/>
      <c r="AE177" s="5"/>
    </row>
    <row r="178" spans="1:31" ht="12" customHeight="1" x14ac:dyDescent="0.25">
      <c r="A178" s="7"/>
      <c r="B178" s="71" t="s">
        <v>13</v>
      </c>
      <c r="C178" s="72" t="s">
        <v>169</v>
      </c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4"/>
      <c r="AE178" s="5"/>
    </row>
    <row r="179" spans="1:31" ht="12" customHeight="1" x14ac:dyDescent="0.25">
      <c r="A179" s="7"/>
      <c r="B179" s="66" t="s">
        <v>87</v>
      </c>
      <c r="C179" s="83" t="s">
        <v>170</v>
      </c>
      <c r="D179" s="70">
        <f t="shared" ref="D179:M179" si="98">D180+D181</f>
        <v>0</v>
      </c>
      <c r="E179" s="70">
        <f t="shared" si="98"/>
        <v>0</v>
      </c>
      <c r="F179" s="70">
        <f t="shared" si="98"/>
        <v>0</v>
      </c>
      <c r="G179" s="70">
        <f t="shared" si="98"/>
        <v>0</v>
      </c>
      <c r="H179" s="70">
        <f t="shared" si="98"/>
        <v>0</v>
      </c>
      <c r="I179" s="70">
        <f t="shared" si="98"/>
        <v>0</v>
      </c>
      <c r="J179" s="70">
        <f t="shared" si="98"/>
        <v>0</v>
      </c>
      <c r="K179" s="70">
        <f t="shared" si="98"/>
        <v>0</v>
      </c>
      <c r="L179" s="70">
        <f t="shared" si="98"/>
        <v>0</v>
      </c>
      <c r="M179" s="70">
        <f t="shared" si="98"/>
        <v>0</v>
      </c>
      <c r="N179" s="70">
        <f t="shared" ref="N179:AC179" si="99">N180+N181</f>
        <v>0</v>
      </c>
      <c r="O179" s="70">
        <f t="shared" si="99"/>
        <v>0</v>
      </c>
      <c r="P179" s="70">
        <f t="shared" si="99"/>
        <v>0</v>
      </c>
      <c r="Q179" s="70">
        <f t="shared" si="99"/>
        <v>0</v>
      </c>
      <c r="R179" s="70">
        <f t="shared" si="99"/>
        <v>0</v>
      </c>
      <c r="S179" s="70">
        <f t="shared" si="99"/>
        <v>0</v>
      </c>
      <c r="T179" s="70">
        <f t="shared" si="99"/>
        <v>0</v>
      </c>
      <c r="U179" s="70">
        <f t="shared" si="99"/>
        <v>0</v>
      </c>
      <c r="V179" s="70">
        <f t="shared" si="99"/>
        <v>0</v>
      </c>
      <c r="W179" s="70">
        <f t="shared" si="99"/>
        <v>0</v>
      </c>
      <c r="X179" s="70">
        <f t="shared" si="99"/>
        <v>0</v>
      </c>
      <c r="Y179" s="70">
        <f t="shared" si="99"/>
        <v>0</v>
      </c>
      <c r="Z179" s="70">
        <f t="shared" si="99"/>
        <v>0</v>
      </c>
      <c r="AA179" s="70">
        <f t="shared" si="99"/>
        <v>0</v>
      </c>
      <c r="AB179" s="70">
        <f t="shared" si="99"/>
        <v>0</v>
      </c>
      <c r="AC179" s="70">
        <f t="shared" si="99"/>
        <v>0</v>
      </c>
      <c r="AD179" s="4"/>
      <c r="AE179" s="5"/>
    </row>
    <row r="180" spans="1:31" ht="12" customHeight="1" x14ac:dyDescent="0.25">
      <c r="A180" s="7"/>
      <c r="B180" s="71" t="s">
        <v>10</v>
      </c>
      <c r="C180" s="72" t="s">
        <v>171</v>
      </c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4"/>
      <c r="AE180" s="5"/>
    </row>
    <row r="181" spans="1:31" ht="12" customHeight="1" x14ac:dyDescent="0.25">
      <c r="A181" s="7"/>
      <c r="B181" s="71" t="s">
        <v>12</v>
      </c>
      <c r="C181" s="72" t="s">
        <v>101</v>
      </c>
      <c r="D181" s="78">
        <f t="shared" ref="D181:M181" si="100">D182+D183</f>
        <v>0</v>
      </c>
      <c r="E181" s="78">
        <f t="shared" si="100"/>
        <v>0</v>
      </c>
      <c r="F181" s="78">
        <f t="shared" si="100"/>
        <v>0</v>
      </c>
      <c r="G181" s="78">
        <f t="shared" si="100"/>
        <v>0</v>
      </c>
      <c r="H181" s="78">
        <f t="shared" si="100"/>
        <v>0</v>
      </c>
      <c r="I181" s="78">
        <f t="shared" si="100"/>
        <v>0</v>
      </c>
      <c r="J181" s="78">
        <f t="shared" si="100"/>
        <v>0</v>
      </c>
      <c r="K181" s="78">
        <f t="shared" si="100"/>
        <v>0</v>
      </c>
      <c r="L181" s="78">
        <f t="shared" si="100"/>
        <v>0</v>
      </c>
      <c r="M181" s="78">
        <f t="shared" si="100"/>
        <v>0</v>
      </c>
      <c r="N181" s="78">
        <f t="shared" ref="N181:AC181" si="101">N182+N183</f>
        <v>0</v>
      </c>
      <c r="O181" s="78">
        <f t="shared" si="101"/>
        <v>0</v>
      </c>
      <c r="P181" s="78">
        <f t="shared" si="101"/>
        <v>0</v>
      </c>
      <c r="Q181" s="78">
        <f t="shared" si="101"/>
        <v>0</v>
      </c>
      <c r="R181" s="78">
        <f t="shared" si="101"/>
        <v>0</v>
      </c>
      <c r="S181" s="78">
        <f t="shared" si="101"/>
        <v>0</v>
      </c>
      <c r="T181" s="78">
        <f t="shared" si="101"/>
        <v>0</v>
      </c>
      <c r="U181" s="78">
        <f t="shared" si="101"/>
        <v>0</v>
      </c>
      <c r="V181" s="78">
        <f t="shared" si="101"/>
        <v>0</v>
      </c>
      <c r="W181" s="78">
        <f t="shared" si="101"/>
        <v>0</v>
      </c>
      <c r="X181" s="78">
        <f t="shared" si="101"/>
        <v>0</v>
      </c>
      <c r="Y181" s="78">
        <f t="shared" si="101"/>
        <v>0</v>
      </c>
      <c r="Z181" s="78">
        <f t="shared" si="101"/>
        <v>0</v>
      </c>
      <c r="AA181" s="78">
        <f t="shared" si="101"/>
        <v>0</v>
      </c>
      <c r="AB181" s="78">
        <f t="shared" si="101"/>
        <v>0</v>
      </c>
      <c r="AC181" s="78">
        <f t="shared" si="101"/>
        <v>0</v>
      </c>
      <c r="AD181" s="4"/>
      <c r="AE181" s="5"/>
    </row>
    <row r="182" spans="1:31" ht="12" customHeight="1" x14ac:dyDescent="0.25">
      <c r="A182" s="7"/>
      <c r="B182" s="71"/>
      <c r="C182" s="72" t="s">
        <v>149</v>
      </c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4"/>
      <c r="AE182" s="5"/>
    </row>
    <row r="183" spans="1:31" ht="12" customHeight="1" x14ac:dyDescent="0.25">
      <c r="A183" s="7"/>
      <c r="B183" s="84"/>
      <c r="C183" s="85" t="s">
        <v>150</v>
      </c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4"/>
      <c r="AE183" s="5"/>
    </row>
    <row r="184" spans="1:31" ht="12" customHeight="1" x14ac:dyDescent="0.2">
      <c r="A184" s="7"/>
      <c r="B184" s="84"/>
      <c r="C184" s="93" t="s">
        <v>172</v>
      </c>
      <c r="D184" s="105">
        <f t="shared" ref="D184:M184" si="102">D134+D144</f>
        <v>0</v>
      </c>
      <c r="E184" s="105">
        <f t="shared" si="102"/>
        <v>0</v>
      </c>
      <c r="F184" s="105">
        <f t="shared" si="102"/>
        <v>0</v>
      </c>
      <c r="G184" s="105">
        <f t="shared" si="102"/>
        <v>0</v>
      </c>
      <c r="H184" s="105">
        <f t="shared" si="102"/>
        <v>0</v>
      </c>
      <c r="I184" s="105">
        <f t="shared" si="102"/>
        <v>0</v>
      </c>
      <c r="J184" s="105">
        <f t="shared" si="102"/>
        <v>0</v>
      </c>
      <c r="K184" s="105">
        <f t="shared" si="102"/>
        <v>0</v>
      </c>
      <c r="L184" s="105">
        <f t="shared" si="102"/>
        <v>0</v>
      </c>
      <c r="M184" s="105">
        <f t="shared" si="102"/>
        <v>0</v>
      </c>
      <c r="N184" s="105">
        <f t="shared" ref="N184:AC184" si="103">N134+N144</f>
        <v>0</v>
      </c>
      <c r="O184" s="105">
        <f t="shared" si="103"/>
        <v>0</v>
      </c>
      <c r="P184" s="105">
        <f t="shared" si="103"/>
        <v>0</v>
      </c>
      <c r="Q184" s="105">
        <f t="shared" si="103"/>
        <v>0</v>
      </c>
      <c r="R184" s="105">
        <f t="shared" si="103"/>
        <v>0</v>
      </c>
      <c r="S184" s="105">
        <f t="shared" si="103"/>
        <v>0</v>
      </c>
      <c r="T184" s="105">
        <f t="shared" si="103"/>
        <v>0</v>
      </c>
      <c r="U184" s="105">
        <f t="shared" si="103"/>
        <v>0</v>
      </c>
      <c r="V184" s="105">
        <f t="shared" si="103"/>
        <v>0</v>
      </c>
      <c r="W184" s="105">
        <f t="shared" si="103"/>
        <v>0</v>
      </c>
      <c r="X184" s="105">
        <f t="shared" si="103"/>
        <v>0</v>
      </c>
      <c r="Y184" s="105">
        <f t="shared" si="103"/>
        <v>0</v>
      </c>
      <c r="Z184" s="105">
        <f t="shared" si="103"/>
        <v>0</v>
      </c>
      <c r="AA184" s="105">
        <f t="shared" si="103"/>
        <v>0</v>
      </c>
      <c r="AB184" s="105">
        <f t="shared" si="103"/>
        <v>0</v>
      </c>
      <c r="AC184" s="105">
        <f t="shared" si="103"/>
        <v>0</v>
      </c>
      <c r="AD184" s="4"/>
      <c r="AE184" s="5"/>
    </row>
    <row r="185" spans="1:31" ht="12" customHeight="1" x14ac:dyDescent="0.2">
      <c r="A185" s="7"/>
      <c r="B185" s="84"/>
      <c r="C185" s="64" t="s">
        <v>173</v>
      </c>
      <c r="D185" s="106">
        <f t="shared" ref="D185:M185" si="104">D130-D184</f>
        <v>0</v>
      </c>
      <c r="E185" s="106">
        <f t="shared" si="104"/>
        <v>0</v>
      </c>
      <c r="F185" s="106">
        <f t="shared" si="104"/>
        <v>0</v>
      </c>
      <c r="G185" s="106">
        <f t="shared" si="104"/>
        <v>0</v>
      </c>
      <c r="H185" s="106">
        <f t="shared" si="104"/>
        <v>0</v>
      </c>
      <c r="I185" s="106">
        <f t="shared" si="104"/>
        <v>0</v>
      </c>
      <c r="J185" s="106">
        <f t="shared" si="104"/>
        <v>0</v>
      </c>
      <c r="K185" s="106">
        <f t="shared" si="104"/>
        <v>0</v>
      </c>
      <c r="L185" s="106">
        <f t="shared" si="104"/>
        <v>0</v>
      </c>
      <c r="M185" s="106">
        <f t="shared" si="104"/>
        <v>0</v>
      </c>
      <c r="N185" s="106">
        <f t="shared" ref="N185:AC185" si="105">N130-N184</f>
        <v>0</v>
      </c>
      <c r="O185" s="106">
        <f t="shared" si="105"/>
        <v>0</v>
      </c>
      <c r="P185" s="106">
        <f t="shared" si="105"/>
        <v>0</v>
      </c>
      <c r="Q185" s="106">
        <f t="shared" si="105"/>
        <v>0</v>
      </c>
      <c r="R185" s="106">
        <f t="shared" si="105"/>
        <v>0</v>
      </c>
      <c r="S185" s="106">
        <f t="shared" si="105"/>
        <v>0</v>
      </c>
      <c r="T185" s="106">
        <f t="shared" si="105"/>
        <v>0</v>
      </c>
      <c r="U185" s="106">
        <f t="shared" si="105"/>
        <v>0</v>
      </c>
      <c r="V185" s="106">
        <f t="shared" si="105"/>
        <v>0</v>
      </c>
      <c r="W185" s="106">
        <f t="shared" si="105"/>
        <v>0</v>
      </c>
      <c r="X185" s="106">
        <f t="shared" si="105"/>
        <v>0</v>
      </c>
      <c r="Y185" s="106">
        <f t="shared" si="105"/>
        <v>0</v>
      </c>
      <c r="Z185" s="106">
        <f t="shared" si="105"/>
        <v>0</v>
      </c>
      <c r="AA185" s="106">
        <f t="shared" si="105"/>
        <v>0</v>
      </c>
      <c r="AB185" s="106">
        <f t="shared" si="105"/>
        <v>0</v>
      </c>
      <c r="AC185" s="106">
        <f t="shared" si="105"/>
        <v>0</v>
      </c>
      <c r="AD185" s="4"/>
      <c r="AE185" s="5"/>
    </row>
    <row r="186" spans="1:31" ht="12" customHeight="1" x14ac:dyDescent="0.25">
      <c r="A186" s="7"/>
      <c r="B186" s="13"/>
      <c r="C186" s="107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4"/>
      <c r="AE186" s="5"/>
    </row>
    <row r="187" spans="1:31" ht="12" customHeight="1" x14ac:dyDescent="0.25">
      <c r="A187" s="7"/>
      <c r="B187" s="108" t="s">
        <v>174</v>
      </c>
      <c r="C187" s="9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4"/>
      <c r="AE187" s="5"/>
    </row>
    <row r="188" spans="1:31" ht="38.25" customHeight="1" x14ac:dyDescent="0.25">
      <c r="A188" s="7"/>
      <c r="B188" s="28"/>
      <c r="C188" s="91" t="s">
        <v>7</v>
      </c>
      <c r="D188" s="65">
        <f t="shared" ref="D188:M188" si="106">D133</f>
        <v>2017</v>
      </c>
      <c r="E188" s="65" t="str">
        <f t="shared" si="106"/>
        <v>2018</v>
      </c>
      <c r="F188" s="203" t="str">
        <f t="shared" si="106"/>
        <v>ostatni zamknięty okres</v>
      </c>
      <c r="G188" s="65">
        <f t="shared" si="106"/>
        <v>2019</v>
      </c>
      <c r="H188" s="65">
        <f t="shared" si="106"/>
        <v>2020</v>
      </c>
      <c r="I188" s="65">
        <f t="shared" si="106"/>
        <v>2021</v>
      </c>
      <c r="J188" s="65">
        <f t="shared" si="106"/>
        <v>2022</v>
      </c>
      <c r="K188" s="65">
        <f t="shared" si="106"/>
        <v>2023</v>
      </c>
      <c r="L188" s="65">
        <f t="shared" si="106"/>
        <v>2024</v>
      </c>
      <c r="M188" s="65">
        <f t="shared" si="106"/>
        <v>2025</v>
      </c>
      <c r="N188" s="65">
        <f t="shared" ref="N188:AC188" si="107">N133</f>
        <v>0</v>
      </c>
      <c r="O188" s="65">
        <f t="shared" si="107"/>
        <v>0</v>
      </c>
      <c r="P188" s="65">
        <f t="shared" si="107"/>
        <v>0</v>
      </c>
      <c r="Q188" s="65">
        <f t="shared" si="107"/>
        <v>0</v>
      </c>
      <c r="R188" s="65">
        <f t="shared" si="107"/>
        <v>0</v>
      </c>
      <c r="S188" s="65">
        <f t="shared" si="107"/>
        <v>0</v>
      </c>
      <c r="T188" s="65">
        <f t="shared" si="107"/>
        <v>0</v>
      </c>
      <c r="U188" s="65">
        <f t="shared" si="107"/>
        <v>0</v>
      </c>
      <c r="V188" s="65">
        <f t="shared" si="107"/>
        <v>0</v>
      </c>
      <c r="W188" s="65">
        <f t="shared" si="107"/>
        <v>0</v>
      </c>
      <c r="X188" s="65">
        <f t="shared" si="107"/>
        <v>0</v>
      </c>
      <c r="Y188" s="65">
        <f t="shared" si="107"/>
        <v>0</v>
      </c>
      <c r="Z188" s="65">
        <f t="shared" si="107"/>
        <v>0</v>
      </c>
      <c r="AA188" s="65">
        <f t="shared" si="107"/>
        <v>0</v>
      </c>
      <c r="AB188" s="65">
        <f t="shared" si="107"/>
        <v>0</v>
      </c>
      <c r="AC188" s="65">
        <f t="shared" si="107"/>
        <v>0</v>
      </c>
      <c r="AD188" s="4"/>
      <c r="AE188" s="5"/>
    </row>
    <row r="189" spans="1:31" ht="12" customHeight="1" x14ac:dyDescent="0.2">
      <c r="A189" s="7"/>
      <c r="B189" s="98" t="s">
        <v>10</v>
      </c>
      <c r="C189" s="109" t="s">
        <v>175</v>
      </c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4" t="e">
        <f>SUM(#REF!)+SUM(D189:AC194)</f>
        <v>#REF!</v>
      </c>
      <c r="AE189" s="5"/>
    </row>
    <row r="190" spans="1:31" ht="12" customHeight="1" x14ac:dyDescent="0.2">
      <c r="A190" s="7"/>
      <c r="B190" s="98" t="s">
        <v>12</v>
      </c>
      <c r="C190" s="110" t="s">
        <v>176</v>
      </c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4"/>
      <c r="AE190" s="5"/>
    </row>
    <row r="191" spans="1:31" ht="12" customHeight="1" x14ac:dyDescent="0.2">
      <c r="A191" s="7"/>
      <c r="B191" s="98" t="s">
        <v>13</v>
      </c>
      <c r="C191" s="112" t="s">
        <v>177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4"/>
      <c r="AE191" s="5"/>
    </row>
    <row r="192" spans="1:31" ht="23.25" customHeight="1" x14ac:dyDescent="0.2">
      <c r="A192" s="7"/>
      <c r="B192" s="113" t="s">
        <v>14</v>
      </c>
      <c r="C192" s="114" t="s">
        <v>178</v>
      </c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4"/>
      <c r="AE192" s="5"/>
    </row>
    <row r="193" spans="1:225" ht="24" customHeight="1" x14ac:dyDescent="0.2">
      <c r="A193" s="7"/>
      <c r="B193" s="113" t="s">
        <v>20</v>
      </c>
      <c r="C193" s="114" t="s">
        <v>179</v>
      </c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4"/>
      <c r="AE193" s="5"/>
    </row>
    <row r="194" spans="1:225" ht="22.5" customHeight="1" x14ac:dyDescent="0.2">
      <c r="A194" s="7"/>
      <c r="B194" s="113" t="s">
        <v>180</v>
      </c>
      <c r="C194" s="114" t="s">
        <v>181</v>
      </c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4"/>
      <c r="AE194" s="5"/>
    </row>
    <row r="195" spans="1:225" s="120" customFormat="1" ht="7.5" customHeight="1" x14ac:dyDescent="0.2">
      <c r="A195" s="7"/>
      <c r="B195" s="115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8"/>
      <c r="AE195" s="119"/>
    </row>
    <row r="196" spans="1:225" ht="12" customHeight="1" x14ac:dyDescent="0.2">
      <c r="A196" s="7"/>
      <c r="B196" s="113" t="s">
        <v>182</v>
      </c>
      <c r="C196" s="110" t="s">
        <v>183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4"/>
      <c r="AE196" s="5"/>
    </row>
    <row r="197" spans="1:225" ht="12" customHeight="1" x14ac:dyDescent="0.2">
      <c r="A197" s="7"/>
      <c r="B197" s="113" t="s">
        <v>184</v>
      </c>
      <c r="C197" s="110" t="s">
        <v>185</v>
      </c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4"/>
      <c r="AE197" s="5"/>
    </row>
    <row r="198" spans="1:225" ht="12" customHeight="1" x14ac:dyDescent="0.2">
      <c r="A198" s="7"/>
      <c r="B198" s="113" t="s">
        <v>186</v>
      </c>
      <c r="C198" s="110" t="s">
        <v>187</v>
      </c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4"/>
      <c r="AE198" s="5"/>
    </row>
    <row r="199" spans="1:225" ht="12" customHeight="1" x14ac:dyDescent="0.2">
      <c r="A199" s="7"/>
      <c r="B199" s="113" t="s">
        <v>188</v>
      </c>
      <c r="C199" s="110" t="s">
        <v>189</v>
      </c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4"/>
      <c r="AE199" s="5"/>
    </row>
    <row r="200" spans="1:225" ht="12" customHeight="1" x14ac:dyDescent="0.2">
      <c r="A200" s="7"/>
      <c r="B200" s="113" t="s">
        <v>190</v>
      </c>
      <c r="C200" s="110" t="s">
        <v>191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4"/>
      <c r="AE200" s="5"/>
    </row>
    <row r="201" spans="1:225" ht="12" customHeight="1" x14ac:dyDescent="0.25">
      <c r="A201" s="7"/>
      <c r="B201" s="121"/>
      <c r="C201" s="12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4"/>
      <c r="AE201" s="5"/>
    </row>
    <row r="202" spans="1:225" ht="12" customHeight="1" x14ac:dyDescent="0.25">
      <c r="A202" s="123"/>
      <c r="B202" s="124"/>
      <c r="C202" s="125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</row>
    <row r="203" spans="1:225" ht="12" customHeight="1" x14ac:dyDescent="0.25">
      <c r="A203" s="123"/>
      <c r="B203" s="124"/>
      <c r="C203" s="125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</row>
    <row r="204" spans="1:225" ht="12" customHeight="1" x14ac:dyDescent="0.25">
      <c r="A204" s="123"/>
      <c r="B204" s="124"/>
      <c r="C204" s="125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</row>
    <row r="205" spans="1:225" ht="12" customHeight="1" x14ac:dyDescent="0.25">
      <c r="A205" s="123"/>
      <c r="B205" s="124"/>
      <c r="C205" s="125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</row>
    <row r="206" spans="1:225" ht="12" customHeight="1" x14ac:dyDescent="0.25">
      <c r="A206" s="123"/>
      <c r="B206" s="124"/>
      <c r="C206" s="125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</row>
    <row r="207" spans="1:225" ht="12" customHeight="1" x14ac:dyDescent="0.25">
      <c r="A207" s="123"/>
      <c r="B207" s="124"/>
      <c r="C207" s="125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</row>
    <row r="208" spans="1:225" ht="12" hidden="1" customHeight="1" x14ac:dyDescent="0.25">
      <c r="A208" s="127" t="s">
        <v>198</v>
      </c>
      <c r="B208" s="127" t="s">
        <v>199</v>
      </c>
      <c r="C208" s="127">
        <v>2008</v>
      </c>
      <c r="D208" s="127" t="s">
        <v>200</v>
      </c>
      <c r="E208" s="127" t="s">
        <v>201</v>
      </c>
      <c r="F208" s="127" t="s">
        <v>202</v>
      </c>
      <c r="G208" s="127" t="s">
        <v>203</v>
      </c>
      <c r="H208" s="127" t="s">
        <v>204</v>
      </c>
      <c r="I208" s="127" t="s">
        <v>205</v>
      </c>
      <c r="J208" s="127" t="s">
        <v>206</v>
      </c>
      <c r="K208" s="127" t="s">
        <v>207</v>
      </c>
      <c r="L208" s="127" t="s">
        <v>208</v>
      </c>
      <c r="M208" s="127">
        <v>2009</v>
      </c>
      <c r="N208" s="127" t="s">
        <v>209</v>
      </c>
      <c r="O208" s="127" t="s">
        <v>210</v>
      </c>
      <c r="P208" s="127" t="s">
        <v>211</v>
      </c>
      <c r="Q208" s="127" t="s">
        <v>212</v>
      </c>
      <c r="R208" s="127" t="s">
        <v>213</v>
      </c>
      <c r="S208" s="127" t="s">
        <v>214</v>
      </c>
      <c r="T208" s="127" t="s">
        <v>215</v>
      </c>
      <c r="U208" s="127" t="s">
        <v>216</v>
      </c>
      <c r="V208" s="127" t="s">
        <v>217</v>
      </c>
      <c r="W208" s="127" t="s">
        <v>218</v>
      </c>
      <c r="X208" s="127" t="s">
        <v>219</v>
      </c>
      <c r="Y208" s="127">
        <v>2010</v>
      </c>
      <c r="Z208" s="127" t="s">
        <v>220</v>
      </c>
      <c r="AA208" s="127" t="s">
        <v>221</v>
      </c>
      <c r="AB208" s="127" t="s">
        <v>222</v>
      </c>
      <c r="AC208" s="127" t="s">
        <v>223</v>
      </c>
      <c r="AD208" s="128" t="s">
        <v>224</v>
      </c>
      <c r="AE208" s="127" t="s">
        <v>225</v>
      </c>
      <c r="AF208" s="127" t="s">
        <v>226</v>
      </c>
      <c r="AG208" s="127" t="s">
        <v>227</v>
      </c>
      <c r="AH208" s="127" t="s">
        <v>228</v>
      </c>
      <c r="AI208" s="127" t="s">
        <v>229</v>
      </c>
      <c r="AJ208" s="127" t="s">
        <v>230</v>
      </c>
      <c r="AK208" s="127">
        <v>2011</v>
      </c>
      <c r="AL208" s="127" t="s">
        <v>231</v>
      </c>
      <c r="AM208" s="127" t="s">
        <v>232</v>
      </c>
      <c r="AN208" s="127" t="s">
        <v>233</v>
      </c>
      <c r="AO208" s="127" t="s">
        <v>234</v>
      </c>
      <c r="AP208" s="127" t="s">
        <v>235</v>
      </c>
      <c r="AQ208" s="127" t="s">
        <v>236</v>
      </c>
      <c r="AR208" s="127" t="s">
        <v>237</v>
      </c>
      <c r="AS208" s="127" t="s">
        <v>238</v>
      </c>
      <c r="AT208" s="127" t="s">
        <v>239</v>
      </c>
      <c r="AU208" s="127" t="s">
        <v>240</v>
      </c>
      <c r="AV208" s="127" t="s">
        <v>241</v>
      </c>
      <c r="AW208" s="127">
        <v>2012</v>
      </c>
      <c r="AX208" s="127" t="s">
        <v>242</v>
      </c>
      <c r="AY208" s="127" t="s">
        <v>243</v>
      </c>
      <c r="AZ208" s="127" t="s">
        <v>244</v>
      </c>
      <c r="BA208" s="127" t="s">
        <v>245</v>
      </c>
      <c r="BB208" s="127" t="s">
        <v>246</v>
      </c>
      <c r="BC208" s="127" t="s">
        <v>247</v>
      </c>
      <c r="BD208" s="127" t="s">
        <v>248</v>
      </c>
      <c r="BE208" s="127" t="s">
        <v>249</v>
      </c>
      <c r="BF208" s="127" t="s">
        <v>250</v>
      </c>
      <c r="BG208" s="127" t="s">
        <v>251</v>
      </c>
      <c r="BH208" s="127" t="s">
        <v>252</v>
      </c>
      <c r="BI208" s="127">
        <v>2013</v>
      </c>
      <c r="BJ208" s="127" t="s">
        <v>253</v>
      </c>
      <c r="BK208" s="127" t="s">
        <v>254</v>
      </c>
      <c r="BL208" s="127" t="s">
        <v>255</v>
      </c>
      <c r="BM208" s="127" t="s">
        <v>256</v>
      </c>
      <c r="BN208" s="127" t="s">
        <v>257</v>
      </c>
      <c r="BO208" s="127" t="s">
        <v>258</v>
      </c>
      <c r="BP208" s="127" t="s">
        <v>259</v>
      </c>
      <c r="BQ208" s="127" t="s">
        <v>260</v>
      </c>
      <c r="BR208" s="127" t="s">
        <v>261</v>
      </c>
      <c r="BS208" s="127" t="s">
        <v>262</v>
      </c>
      <c r="BT208" s="127" t="s">
        <v>263</v>
      </c>
      <c r="BU208" s="127">
        <v>2014</v>
      </c>
      <c r="BV208" s="127" t="s">
        <v>264</v>
      </c>
      <c r="BW208" s="127" t="s">
        <v>265</v>
      </c>
      <c r="BX208" s="127" t="s">
        <v>266</v>
      </c>
      <c r="BY208" s="127" t="s">
        <v>267</v>
      </c>
      <c r="BZ208" s="127" t="s">
        <v>268</v>
      </c>
      <c r="CA208" s="127" t="s">
        <v>269</v>
      </c>
      <c r="CB208" s="127" t="s">
        <v>270</v>
      </c>
      <c r="CC208" s="127" t="s">
        <v>271</v>
      </c>
      <c r="CD208" s="127" t="s">
        <v>272</v>
      </c>
      <c r="CE208" s="127" t="s">
        <v>273</v>
      </c>
      <c r="CF208" s="127" t="s">
        <v>274</v>
      </c>
      <c r="CG208" s="127">
        <v>2015</v>
      </c>
      <c r="CH208" s="127" t="s">
        <v>275</v>
      </c>
      <c r="CI208" s="127" t="s">
        <v>276</v>
      </c>
      <c r="CJ208" s="127" t="s">
        <v>277</v>
      </c>
      <c r="CK208" s="127" t="s">
        <v>278</v>
      </c>
      <c r="CL208" s="127" t="s">
        <v>279</v>
      </c>
      <c r="CM208" s="127" t="s">
        <v>280</v>
      </c>
      <c r="CN208" s="127" t="s">
        <v>281</v>
      </c>
      <c r="CO208" s="127" t="s">
        <v>282</v>
      </c>
      <c r="CP208" s="127" t="s">
        <v>283</v>
      </c>
      <c r="CQ208" s="127" t="s">
        <v>284</v>
      </c>
      <c r="CR208" s="127" t="s">
        <v>285</v>
      </c>
      <c r="CS208" s="127">
        <v>2016</v>
      </c>
      <c r="CT208" s="127" t="s">
        <v>286</v>
      </c>
      <c r="CU208" s="127" t="s">
        <v>287</v>
      </c>
      <c r="CV208" s="127" t="s">
        <v>288</v>
      </c>
      <c r="CW208" s="127" t="s">
        <v>289</v>
      </c>
      <c r="CX208" s="127" t="s">
        <v>290</v>
      </c>
      <c r="CY208" s="127" t="s">
        <v>291</v>
      </c>
      <c r="CZ208" s="127" t="s">
        <v>292</v>
      </c>
      <c r="DA208" s="127" t="s">
        <v>293</v>
      </c>
      <c r="DB208" s="127" t="s">
        <v>294</v>
      </c>
      <c r="DC208" s="127" t="s">
        <v>295</v>
      </c>
      <c r="DD208" s="127" t="s">
        <v>296</v>
      </c>
      <c r="DE208" s="127">
        <v>2017</v>
      </c>
      <c r="DF208" s="127" t="s">
        <v>297</v>
      </c>
      <c r="DG208" s="127" t="s">
        <v>298</v>
      </c>
      <c r="DH208" s="127" t="s">
        <v>299</v>
      </c>
      <c r="DI208" s="127" t="s">
        <v>300</v>
      </c>
      <c r="DJ208" s="127" t="s">
        <v>301</v>
      </c>
      <c r="DK208" s="127" t="s">
        <v>302</v>
      </c>
      <c r="DL208" s="127" t="s">
        <v>303</v>
      </c>
      <c r="DM208" s="127" t="s">
        <v>304</v>
      </c>
      <c r="DN208" s="127" t="s">
        <v>305</v>
      </c>
      <c r="DO208" s="127" t="s">
        <v>306</v>
      </c>
      <c r="DP208" s="127" t="s">
        <v>307</v>
      </c>
      <c r="DQ208" s="127">
        <v>2018</v>
      </c>
      <c r="DR208" s="127" t="s">
        <v>308</v>
      </c>
      <c r="DS208" s="127" t="s">
        <v>309</v>
      </c>
      <c r="DT208" s="127" t="s">
        <v>310</v>
      </c>
      <c r="DU208" s="127" t="s">
        <v>311</v>
      </c>
      <c r="DV208" s="127" t="s">
        <v>312</v>
      </c>
      <c r="DW208" s="127" t="s">
        <v>313</v>
      </c>
      <c r="DX208" s="127" t="s">
        <v>314</v>
      </c>
      <c r="DY208" s="127" t="s">
        <v>315</v>
      </c>
      <c r="DZ208" s="127" t="s">
        <v>316</v>
      </c>
      <c r="EA208" s="127" t="s">
        <v>317</v>
      </c>
      <c r="EB208" s="127" t="s">
        <v>318</v>
      </c>
      <c r="EC208" s="127">
        <v>2019</v>
      </c>
      <c r="ED208" s="127" t="s">
        <v>319</v>
      </c>
      <c r="EE208" s="127" t="s">
        <v>320</v>
      </c>
      <c r="EF208" s="127" t="s">
        <v>321</v>
      </c>
      <c r="EG208" s="127" t="s">
        <v>322</v>
      </c>
      <c r="EH208" s="127" t="s">
        <v>323</v>
      </c>
      <c r="EI208" s="127" t="s">
        <v>324</v>
      </c>
      <c r="EJ208" s="127" t="s">
        <v>325</v>
      </c>
      <c r="EK208" s="127" t="s">
        <v>326</v>
      </c>
      <c r="EL208" s="127" t="s">
        <v>327</v>
      </c>
      <c r="EM208" s="127" t="s">
        <v>328</v>
      </c>
      <c r="EN208" s="127" t="s">
        <v>329</v>
      </c>
      <c r="EO208" s="127">
        <v>2020</v>
      </c>
      <c r="EP208" s="127" t="s">
        <v>330</v>
      </c>
      <c r="EQ208" s="127" t="s">
        <v>331</v>
      </c>
      <c r="ER208" s="127" t="s">
        <v>332</v>
      </c>
      <c r="ES208" s="127" t="s">
        <v>333</v>
      </c>
      <c r="ET208" s="127" t="s">
        <v>334</v>
      </c>
      <c r="EU208" s="127" t="s">
        <v>335</v>
      </c>
      <c r="EV208" s="127" t="s">
        <v>336</v>
      </c>
      <c r="EW208" s="127" t="s">
        <v>337</v>
      </c>
      <c r="EX208" s="127" t="s">
        <v>338</v>
      </c>
      <c r="EY208" s="127" t="s">
        <v>339</v>
      </c>
      <c r="EZ208" s="127" t="s">
        <v>340</v>
      </c>
      <c r="FA208" s="127">
        <v>2021</v>
      </c>
      <c r="FB208" s="127" t="s">
        <v>341</v>
      </c>
      <c r="FC208" s="127" t="s">
        <v>342</v>
      </c>
      <c r="FD208" s="127" t="s">
        <v>343</v>
      </c>
      <c r="FE208" s="127" t="s">
        <v>344</v>
      </c>
      <c r="FF208" s="127" t="s">
        <v>345</v>
      </c>
      <c r="FG208" s="127" t="s">
        <v>346</v>
      </c>
      <c r="FH208" s="127" t="s">
        <v>347</v>
      </c>
      <c r="FI208" s="127" t="s">
        <v>348</v>
      </c>
      <c r="FJ208" s="127" t="s">
        <v>349</v>
      </c>
      <c r="FK208" s="127" t="s">
        <v>350</v>
      </c>
      <c r="FL208" s="127" t="s">
        <v>351</v>
      </c>
      <c r="FM208" s="127">
        <v>2022</v>
      </c>
      <c r="FN208" s="127" t="s">
        <v>352</v>
      </c>
      <c r="FO208" s="127" t="s">
        <v>353</v>
      </c>
      <c r="FP208" s="127" t="s">
        <v>354</v>
      </c>
      <c r="FQ208" s="127" t="s">
        <v>355</v>
      </c>
      <c r="FR208" s="127" t="s">
        <v>356</v>
      </c>
      <c r="FS208" s="127" t="s">
        <v>357</v>
      </c>
      <c r="FT208" s="127" t="s">
        <v>358</v>
      </c>
      <c r="FU208" s="127" t="s">
        <v>359</v>
      </c>
      <c r="FV208" s="127" t="s">
        <v>360</v>
      </c>
      <c r="FW208" s="127" t="s">
        <v>361</v>
      </c>
      <c r="FX208" s="127" t="s">
        <v>362</v>
      </c>
      <c r="FY208" s="127">
        <v>2023</v>
      </c>
      <c r="FZ208" s="127" t="s">
        <v>363</v>
      </c>
      <c r="GA208" s="127" t="s">
        <v>364</v>
      </c>
      <c r="GB208" s="127" t="s">
        <v>365</v>
      </c>
      <c r="GC208" s="127" t="s">
        <v>366</v>
      </c>
      <c r="GD208" s="127" t="s">
        <v>367</v>
      </c>
      <c r="GE208" s="127" t="s">
        <v>368</v>
      </c>
      <c r="GF208" s="127" t="s">
        <v>369</v>
      </c>
      <c r="GG208" s="127" t="s">
        <v>370</v>
      </c>
      <c r="GH208" s="127" t="s">
        <v>371</v>
      </c>
      <c r="GI208" s="127" t="s">
        <v>372</v>
      </c>
      <c r="GJ208" s="127" t="s">
        <v>373</v>
      </c>
      <c r="GK208" s="127">
        <v>2024</v>
      </c>
      <c r="GL208" s="127" t="s">
        <v>374</v>
      </c>
      <c r="GM208" s="127" t="s">
        <v>375</v>
      </c>
      <c r="GN208" s="127" t="s">
        <v>376</v>
      </c>
      <c r="GO208" s="127" t="s">
        <v>377</v>
      </c>
      <c r="GP208" s="127" t="s">
        <v>378</v>
      </c>
      <c r="GQ208" s="127" t="s">
        <v>379</v>
      </c>
      <c r="GR208" s="127" t="s">
        <v>380</v>
      </c>
      <c r="GS208" s="127" t="s">
        <v>381</v>
      </c>
      <c r="GT208" s="127" t="s">
        <v>382</v>
      </c>
      <c r="GU208" s="127" t="s">
        <v>383</v>
      </c>
      <c r="GV208" s="127" t="s">
        <v>384</v>
      </c>
      <c r="GW208" s="127">
        <v>2025</v>
      </c>
      <c r="GX208" s="127" t="s">
        <v>385</v>
      </c>
      <c r="GY208" s="127" t="s">
        <v>386</v>
      </c>
      <c r="GZ208" s="127" t="s">
        <v>387</v>
      </c>
      <c r="HA208" s="127">
        <v>2026</v>
      </c>
      <c r="HB208" s="127" t="s">
        <v>388</v>
      </c>
      <c r="HC208" s="127" t="s">
        <v>389</v>
      </c>
      <c r="HD208" s="127" t="s">
        <v>390</v>
      </c>
      <c r="HE208" s="127">
        <v>2027</v>
      </c>
      <c r="HF208" s="127" t="s">
        <v>391</v>
      </c>
      <c r="HG208" s="127" t="s">
        <v>392</v>
      </c>
      <c r="HH208" s="127" t="s">
        <v>393</v>
      </c>
      <c r="HI208" s="127">
        <v>2028</v>
      </c>
      <c r="HJ208" s="127" t="s">
        <v>394</v>
      </c>
      <c r="HK208" s="127" t="s">
        <v>395</v>
      </c>
      <c r="HL208" s="127" t="s">
        <v>396</v>
      </c>
      <c r="HM208" s="127">
        <v>2029</v>
      </c>
      <c r="HN208" s="127" t="s">
        <v>397</v>
      </c>
      <c r="HO208" s="127" t="s">
        <v>398</v>
      </c>
      <c r="HP208" s="127" t="s">
        <v>399</v>
      </c>
      <c r="HQ208" s="127">
        <v>2030</v>
      </c>
    </row>
    <row r="209" spans="1:225" ht="12" hidden="1" customHeight="1" x14ac:dyDescent="0.25">
      <c r="A209" s="127" t="s">
        <v>400</v>
      </c>
      <c r="B209" s="127" t="s">
        <v>401</v>
      </c>
      <c r="C209" s="127" t="s">
        <v>402</v>
      </c>
      <c r="D209" s="127" t="s">
        <v>403</v>
      </c>
      <c r="E209" s="127" t="s">
        <v>404</v>
      </c>
      <c r="F209" s="127" t="s">
        <v>405</v>
      </c>
      <c r="G209" s="127" t="s">
        <v>406</v>
      </c>
      <c r="H209" s="127" t="s">
        <v>407</v>
      </c>
      <c r="I209" s="127" t="s">
        <v>408</v>
      </c>
      <c r="J209" s="127" t="s">
        <v>409</v>
      </c>
      <c r="K209" s="127" t="s">
        <v>410</v>
      </c>
      <c r="L209" s="127" t="s">
        <v>411</v>
      </c>
      <c r="M209" s="127" t="s">
        <v>412</v>
      </c>
      <c r="N209" s="127" t="s">
        <v>413</v>
      </c>
      <c r="O209" s="127" t="s">
        <v>414</v>
      </c>
      <c r="P209" s="127" t="s">
        <v>415</v>
      </c>
      <c r="Q209" s="127" t="s">
        <v>416</v>
      </c>
      <c r="R209" s="127" t="s">
        <v>417</v>
      </c>
      <c r="S209" s="127" t="s">
        <v>418</v>
      </c>
      <c r="T209" s="127" t="s">
        <v>419</v>
      </c>
      <c r="U209" s="127" t="s">
        <v>420</v>
      </c>
      <c r="V209" s="127" t="s">
        <v>421</v>
      </c>
      <c r="W209" s="127" t="s">
        <v>422</v>
      </c>
      <c r="X209" s="127" t="s">
        <v>423</v>
      </c>
      <c r="Y209" s="127" t="s">
        <v>424</v>
      </c>
      <c r="Z209" s="127" t="s">
        <v>425</v>
      </c>
      <c r="AA209" s="127" t="s">
        <v>426</v>
      </c>
      <c r="AB209" s="127" t="s">
        <v>427</v>
      </c>
      <c r="AC209" s="127" t="s">
        <v>428</v>
      </c>
      <c r="AD209" s="128" t="s">
        <v>429</v>
      </c>
      <c r="AE209" s="127" t="s">
        <v>430</v>
      </c>
      <c r="AF209" s="127" t="s">
        <v>431</v>
      </c>
      <c r="AG209" s="127" t="s">
        <v>432</v>
      </c>
      <c r="AH209" s="127" t="s">
        <v>433</v>
      </c>
      <c r="AI209" s="127" t="s">
        <v>434</v>
      </c>
      <c r="AJ209" s="127" t="s">
        <v>435</v>
      </c>
      <c r="AK209" s="127" t="s">
        <v>436</v>
      </c>
      <c r="AL209" s="127" t="s">
        <v>437</v>
      </c>
      <c r="AM209" s="127" t="s">
        <v>438</v>
      </c>
      <c r="AN209" s="127" t="s">
        <v>439</v>
      </c>
      <c r="AO209" s="127" t="s">
        <v>440</v>
      </c>
      <c r="AP209" s="127" t="s">
        <v>441</v>
      </c>
      <c r="AQ209" s="127" t="s">
        <v>442</v>
      </c>
      <c r="AR209" s="127" t="s">
        <v>443</v>
      </c>
      <c r="AS209" s="127" t="s">
        <v>444</v>
      </c>
      <c r="AT209" s="127" t="s">
        <v>445</v>
      </c>
      <c r="AU209" s="127" t="s">
        <v>446</v>
      </c>
      <c r="AV209" s="127" t="s">
        <v>447</v>
      </c>
      <c r="AW209" s="127" t="s">
        <v>448</v>
      </c>
      <c r="AX209" s="127" t="s">
        <v>449</v>
      </c>
      <c r="AY209" s="127" t="s">
        <v>450</v>
      </c>
      <c r="AZ209" s="127" t="s">
        <v>451</v>
      </c>
      <c r="BA209" s="127" t="s">
        <v>452</v>
      </c>
      <c r="BB209" s="127" t="s">
        <v>453</v>
      </c>
      <c r="BC209" s="127" t="s">
        <v>454</v>
      </c>
      <c r="BD209" s="127" t="s">
        <v>455</v>
      </c>
      <c r="BE209" s="127" t="s">
        <v>456</v>
      </c>
      <c r="BF209" s="127" t="s">
        <v>457</v>
      </c>
      <c r="BG209" s="127" t="s">
        <v>458</v>
      </c>
      <c r="BH209" s="127" t="s">
        <v>459</v>
      </c>
      <c r="BI209" s="127" t="s">
        <v>460</v>
      </c>
      <c r="BJ209" s="127" t="s">
        <v>461</v>
      </c>
      <c r="BK209" s="127" t="s">
        <v>462</v>
      </c>
      <c r="BL209" s="127" t="s">
        <v>463</v>
      </c>
      <c r="BM209" s="127" t="s">
        <v>464</v>
      </c>
      <c r="BN209" s="127" t="s">
        <v>465</v>
      </c>
      <c r="BO209" s="127" t="s">
        <v>466</v>
      </c>
      <c r="BP209" s="127" t="s">
        <v>467</v>
      </c>
      <c r="BQ209" s="127" t="s">
        <v>468</v>
      </c>
      <c r="BR209" s="127" t="s">
        <v>469</v>
      </c>
      <c r="BS209" s="127" t="s">
        <v>470</v>
      </c>
      <c r="BT209" s="127" t="s">
        <v>471</v>
      </c>
      <c r="BU209" s="127" t="s">
        <v>472</v>
      </c>
      <c r="BV209" s="127" t="s">
        <v>473</v>
      </c>
      <c r="BW209" s="127" t="s">
        <v>474</v>
      </c>
      <c r="BX209" s="127" t="s">
        <v>475</v>
      </c>
      <c r="BY209" s="127" t="s">
        <v>476</v>
      </c>
      <c r="BZ209" s="127" t="s">
        <v>477</v>
      </c>
      <c r="CA209" s="127" t="s">
        <v>478</v>
      </c>
      <c r="CB209" s="127" t="s">
        <v>479</v>
      </c>
      <c r="CC209" s="127" t="s">
        <v>480</v>
      </c>
      <c r="CD209" s="127" t="s">
        <v>481</v>
      </c>
      <c r="CE209" s="127" t="s">
        <v>482</v>
      </c>
      <c r="CF209" s="127" t="s">
        <v>483</v>
      </c>
      <c r="CG209" s="127" t="s">
        <v>484</v>
      </c>
      <c r="CH209" s="127" t="s">
        <v>485</v>
      </c>
      <c r="CI209" s="127" t="s">
        <v>486</v>
      </c>
      <c r="CJ209" s="127" t="s">
        <v>487</v>
      </c>
      <c r="CK209" s="127" t="s">
        <v>488</v>
      </c>
      <c r="CL209" s="127" t="s">
        <v>489</v>
      </c>
      <c r="CM209" s="127" t="s">
        <v>490</v>
      </c>
      <c r="CN209" s="127" t="s">
        <v>491</v>
      </c>
      <c r="CO209" s="127" t="s">
        <v>492</v>
      </c>
      <c r="CP209" s="127" t="s">
        <v>493</v>
      </c>
      <c r="CQ209" s="127" t="s">
        <v>494</v>
      </c>
      <c r="CR209" s="127" t="s">
        <v>495</v>
      </c>
      <c r="CS209" s="127" t="s">
        <v>496</v>
      </c>
      <c r="CT209" s="127" t="s">
        <v>497</v>
      </c>
      <c r="CU209" s="127" t="s">
        <v>498</v>
      </c>
      <c r="CV209" s="127" t="s">
        <v>499</v>
      </c>
      <c r="CW209" s="127" t="s">
        <v>500</v>
      </c>
      <c r="CX209" s="127" t="s">
        <v>501</v>
      </c>
      <c r="CY209" s="127" t="s">
        <v>502</v>
      </c>
      <c r="CZ209" s="127" t="s">
        <v>503</v>
      </c>
      <c r="DA209" s="127" t="s">
        <v>504</v>
      </c>
      <c r="DB209" s="127" t="s">
        <v>505</v>
      </c>
      <c r="DC209" s="127" t="s">
        <v>506</v>
      </c>
      <c r="DD209" s="127" t="s">
        <v>507</v>
      </c>
      <c r="DE209" s="127" t="s">
        <v>508</v>
      </c>
      <c r="DF209" s="127" t="s">
        <v>509</v>
      </c>
      <c r="DG209" s="127" t="s">
        <v>510</v>
      </c>
      <c r="DH209" s="127" t="s">
        <v>511</v>
      </c>
      <c r="DI209" s="127" t="s">
        <v>512</v>
      </c>
      <c r="DJ209" s="127" t="s">
        <v>513</v>
      </c>
      <c r="DK209" s="127" t="s">
        <v>514</v>
      </c>
      <c r="DL209" s="127" t="s">
        <v>515</v>
      </c>
      <c r="DM209" s="127" t="s">
        <v>516</v>
      </c>
      <c r="DN209" s="127" t="s">
        <v>517</v>
      </c>
      <c r="DO209" s="127" t="s">
        <v>518</v>
      </c>
      <c r="DP209" s="127" t="s">
        <v>519</v>
      </c>
      <c r="DQ209" s="127" t="s">
        <v>520</v>
      </c>
      <c r="DR209" s="127" t="s">
        <v>521</v>
      </c>
      <c r="DS209" s="127" t="s">
        <v>522</v>
      </c>
      <c r="DT209" s="127" t="s">
        <v>523</v>
      </c>
      <c r="DU209" s="127" t="s">
        <v>524</v>
      </c>
      <c r="DV209" s="127" t="s">
        <v>525</v>
      </c>
      <c r="DW209" s="127" t="s">
        <v>526</v>
      </c>
      <c r="DX209" s="127" t="s">
        <v>527</v>
      </c>
      <c r="DY209" s="127" t="s">
        <v>528</v>
      </c>
      <c r="DZ209" s="127" t="s">
        <v>529</v>
      </c>
      <c r="EA209" s="127" t="s">
        <v>530</v>
      </c>
      <c r="EB209" s="127" t="s">
        <v>531</v>
      </c>
      <c r="EC209" s="127" t="s">
        <v>532</v>
      </c>
      <c r="ED209" s="127" t="s">
        <v>533</v>
      </c>
      <c r="EE209" s="127" t="s">
        <v>534</v>
      </c>
      <c r="EF209" s="127" t="s">
        <v>535</v>
      </c>
      <c r="EG209" s="127" t="s">
        <v>536</v>
      </c>
      <c r="EH209" s="127" t="s">
        <v>537</v>
      </c>
      <c r="EI209" s="127" t="s">
        <v>538</v>
      </c>
      <c r="EJ209" s="127" t="s">
        <v>539</v>
      </c>
      <c r="EK209" s="127" t="s">
        <v>540</v>
      </c>
      <c r="EL209" s="127" t="s">
        <v>541</v>
      </c>
      <c r="EM209" s="127" t="s">
        <v>542</v>
      </c>
      <c r="EN209" s="127" t="s">
        <v>543</v>
      </c>
      <c r="EO209" s="127" t="s">
        <v>544</v>
      </c>
      <c r="EP209" s="127" t="s">
        <v>545</v>
      </c>
      <c r="EQ209" s="127" t="s">
        <v>546</v>
      </c>
      <c r="ER209" s="127" t="s">
        <v>547</v>
      </c>
      <c r="ES209" s="127" t="s">
        <v>548</v>
      </c>
      <c r="ET209" s="127" t="s">
        <v>549</v>
      </c>
      <c r="EU209" s="127" t="s">
        <v>550</v>
      </c>
      <c r="EV209" s="127" t="s">
        <v>551</v>
      </c>
      <c r="EW209" s="127" t="s">
        <v>552</v>
      </c>
      <c r="EX209" s="127" t="s">
        <v>553</v>
      </c>
      <c r="EY209" s="127" t="s">
        <v>554</v>
      </c>
      <c r="EZ209" s="127" t="s">
        <v>555</v>
      </c>
      <c r="FA209" s="127" t="s">
        <v>556</v>
      </c>
      <c r="FB209" s="127" t="s">
        <v>557</v>
      </c>
      <c r="FC209" s="127" t="s">
        <v>558</v>
      </c>
      <c r="FD209" s="127" t="s">
        <v>559</v>
      </c>
      <c r="FE209" s="127" t="s">
        <v>560</v>
      </c>
      <c r="FF209" s="127" t="s">
        <v>561</v>
      </c>
      <c r="FG209" s="127" t="s">
        <v>562</v>
      </c>
      <c r="FH209" s="127" t="s">
        <v>563</v>
      </c>
      <c r="FI209" s="127" t="s">
        <v>564</v>
      </c>
      <c r="FJ209" s="127" t="s">
        <v>565</v>
      </c>
      <c r="FK209" s="127" t="s">
        <v>566</v>
      </c>
      <c r="FL209" s="127" t="s">
        <v>567</v>
      </c>
      <c r="FM209" s="127" t="s">
        <v>568</v>
      </c>
      <c r="FN209" s="127" t="s">
        <v>569</v>
      </c>
      <c r="FO209" s="127" t="s">
        <v>570</v>
      </c>
      <c r="FP209" s="127" t="s">
        <v>571</v>
      </c>
      <c r="FQ209" s="127" t="s">
        <v>572</v>
      </c>
      <c r="FR209" s="127" t="s">
        <v>573</v>
      </c>
      <c r="FS209" s="127" t="s">
        <v>574</v>
      </c>
      <c r="FT209" s="127" t="s">
        <v>575</v>
      </c>
      <c r="FU209" s="127" t="s">
        <v>576</v>
      </c>
      <c r="FV209" s="127" t="s">
        <v>577</v>
      </c>
      <c r="FW209" s="127" t="s">
        <v>578</v>
      </c>
      <c r="FX209" s="127" t="s">
        <v>579</v>
      </c>
      <c r="FY209" s="127" t="s">
        <v>580</v>
      </c>
      <c r="FZ209" s="127" t="s">
        <v>581</v>
      </c>
      <c r="GA209" s="127" t="s">
        <v>582</v>
      </c>
      <c r="GB209" s="127" t="s">
        <v>583</v>
      </c>
      <c r="GC209" s="127" t="s">
        <v>584</v>
      </c>
      <c r="GD209" s="127" t="s">
        <v>585</v>
      </c>
      <c r="GE209" s="127" t="s">
        <v>586</v>
      </c>
      <c r="GF209" s="127" t="s">
        <v>587</v>
      </c>
      <c r="GG209" s="127" t="s">
        <v>588</v>
      </c>
      <c r="GH209" s="127" t="s">
        <v>589</v>
      </c>
      <c r="GI209" s="127" t="s">
        <v>590</v>
      </c>
      <c r="GJ209" s="127" t="s">
        <v>591</v>
      </c>
      <c r="GK209" s="127" t="s">
        <v>592</v>
      </c>
      <c r="GL209" s="127" t="s">
        <v>593</v>
      </c>
      <c r="GM209" s="127" t="s">
        <v>594</v>
      </c>
      <c r="GN209" s="127" t="s">
        <v>595</v>
      </c>
      <c r="GO209" s="127" t="s">
        <v>596</v>
      </c>
      <c r="GP209" s="127" t="s">
        <v>597</v>
      </c>
      <c r="GQ209" s="127" t="s">
        <v>598</v>
      </c>
      <c r="GR209" s="127" t="s">
        <v>599</v>
      </c>
      <c r="GS209" s="127" t="s">
        <v>600</v>
      </c>
      <c r="GT209" s="127" t="s">
        <v>601</v>
      </c>
      <c r="GU209" s="127" t="s">
        <v>602</v>
      </c>
      <c r="GV209" s="127" t="s">
        <v>603</v>
      </c>
      <c r="GW209" s="127" t="s">
        <v>604</v>
      </c>
      <c r="GX209" s="127" t="s">
        <v>605</v>
      </c>
      <c r="GY209" s="127" t="s">
        <v>606</v>
      </c>
      <c r="GZ209" s="127" t="s">
        <v>607</v>
      </c>
      <c r="HA209" s="127" t="s">
        <v>608</v>
      </c>
      <c r="HB209" s="127" t="s">
        <v>609</v>
      </c>
      <c r="HC209" s="127" t="s">
        <v>610</v>
      </c>
      <c r="HD209" s="127" t="s">
        <v>611</v>
      </c>
      <c r="HE209" s="127" t="s">
        <v>612</v>
      </c>
      <c r="HF209" s="127" t="s">
        <v>613</v>
      </c>
      <c r="HG209" s="127" t="s">
        <v>614</v>
      </c>
      <c r="HH209" s="127" t="s">
        <v>615</v>
      </c>
      <c r="HI209" s="127" t="s">
        <v>616</v>
      </c>
      <c r="HJ209" s="127" t="s">
        <v>617</v>
      </c>
      <c r="HK209" s="127" t="s">
        <v>618</v>
      </c>
      <c r="HL209" s="127" t="s">
        <v>619</v>
      </c>
      <c r="HM209" s="127" t="s">
        <v>620</v>
      </c>
      <c r="HN209" s="127" t="s">
        <v>621</v>
      </c>
      <c r="HO209" s="127" t="s">
        <v>622</v>
      </c>
      <c r="HP209" s="127" t="s">
        <v>623</v>
      </c>
      <c r="HQ209" s="127" t="s">
        <v>624</v>
      </c>
    </row>
    <row r="210" spans="1:225" ht="12" customHeight="1" x14ac:dyDescent="0.25">
      <c r="A210" s="123"/>
      <c r="B210" s="124"/>
      <c r="C210" s="125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</row>
    <row r="211" spans="1:225" ht="12" customHeight="1" x14ac:dyDescent="0.25">
      <c r="A211" s="123"/>
      <c r="B211" s="124"/>
      <c r="C211" s="125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</row>
    <row r="212" spans="1:225" ht="12" customHeight="1" x14ac:dyDescent="0.25">
      <c r="A212" s="123"/>
      <c r="B212" s="124"/>
      <c r="C212" s="125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</row>
    <row r="213" spans="1:225" ht="12" customHeight="1" x14ac:dyDescent="0.25">
      <c r="A213" s="123"/>
      <c r="B213" s="124"/>
      <c r="C213" s="125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</row>
    <row r="214" spans="1:225" ht="12" customHeight="1" x14ac:dyDescent="0.25">
      <c r="A214" s="123"/>
      <c r="B214" s="124"/>
      <c r="C214" s="125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</row>
    <row r="215" spans="1:225" ht="12" customHeight="1" x14ac:dyDescent="0.25">
      <c r="A215" s="123"/>
      <c r="B215" s="124"/>
      <c r="C215" s="125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</row>
    <row r="216" spans="1:225" ht="12" customHeight="1" x14ac:dyDescent="0.25">
      <c r="A216" s="123"/>
      <c r="B216" s="124"/>
      <c r="C216" s="125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</row>
    <row r="217" spans="1:225" ht="12" customHeight="1" x14ac:dyDescent="0.25">
      <c r="A217" s="123"/>
      <c r="B217" s="124"/>
      <c r="C217" s="125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</row>
    <row r="218" spans="1:225" ht="12" customHeight="1" x14ac:dyDescent="0.25">
      <c r="A218" s="123"/>
      <c r="B218" s="124"/>
      <c r="C218" s="125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</row>
    <row r="219" spans="1:225" ht="12" customHeight="1" x14ac:dyDescent="0.25">
      <c r="A219" s="123"/>
      <c r="B219" s="124"/>
      <c r="C219" s="125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</row>
    <row r="220" spans="1:225" ht="12.75" customHeight="1" x14ac:dyDescent="0.25">
      <c r="A220" s="123"/>
      <c r="B220" s="124"/>
      <c r="C220" s="129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</row>
    <row r="221" spans="1:225" s="136" customFormat="1" ht="18.75" hidden="1" customHeight="1" x14ac:dyDescent="0.25">
      <c r="A221" s="130"/>
      <c r="B221" s="131"/>
      <c r="C221" s="132"/>
      <c r="D221" s="133">
        <f>D226</f>
        <v>2017</v>
      </c>
      <c r="E221" s="133" t="str">
        <f t="shared" ref="E221:AC221" si="108">E226</f>
        <v>2018</v>
      </c>
      <c r="F221" s="133" t="str">
        <f t="shared" si="108"/>
        <v>ostatni zamknięty okres</v>
      </c>
      <c r="G221" s="133">
        <f t="shared" si="108"/>
        <v>2019</v>
      </c>
      <c r="H221" s="133">
        <f t="shared" si="108"/>
        <v>2020</v>
      </c>
      <c r="I221" s="133">
        <f t="shared" si="108"/>
        <v>2021</v>
      </c>
      <c r="J221" s="133">
        <f t="shared" si="108"/>
        <v>2022</v>
      </c>
      <c r="K221" s="133">
        <f t="shared" si="108"/>
        <v>2023</v>
      </c>
      <c r="L221" s="133">
        <f t="shared" si="108"/>
        <v>2024</v>
      </c>
      <c r="M221" s="133">
        <f t="shared" si="108"/>
        <v>2025</v>
      </c>
      <c r="N221" s="133">
        <f t="shared" si="108"/>
        <v>0</v>
      </c>
      <c r="O221" s="133">
        <f t="shared" si="108"/>
        <v>0</v>
      </c>
      <c r="P221" s="133">
        <f t="shared" si="108"/>
        <v>0</v>
      </c>
      <c r="Q221" s="133">
        <f t="shared" si="108"/>
        <v>0</v>
      </c>
      <c r="R221" s="133">
        <f t="shared" si="108"/>
        <v>0</v>
      </c>
      <c r="S221" s="133">
        <f t="shared" si="108"/>
        <v>0</v>
      </c>
      <c r="T221" s="133">
        <f t="shared" si="108"/>
        <v>0</v>
      </c>
      <c r="U221" s="133">
        <f t="shared" si="108"/>
        <v>0</v>
      </c>
      <c r="V221" s="133">
        <f t="shared" si="108"/>
        <v>0</v>
      </c>
      <c r="W221" s="133">
        <f t="shared" si="108"/>
        <v>0</v>
      </c>
      <c r="X221" s="133">
        <f t="shared" si="108"/>
        <v>0</v>
      </c>
      <c r="Y221" s="133">
        <f t="shared" si="108"/>
        <v>0</v>
      </c>
      <c r="Z221" s="133">
        <f t="shared" si="108"/>
        <v>0</v>
      </c>
      <c r="AA221" s="133">
        <f t="shared" si="108"/>
        <v>0</v>
      </c>
      <c r="AB221" s="133">
        <f t="shared" si="108"/>
        <v>0</v>
      </c>
      <c r="AC221" s="134">
        <f t="shared" si="108"/>
        <v>0</v>
      </c>
      <c r="AD221" s="135"/>
    </row>
    <row r="222" spans="1:225" s="136" customFormat="1" ht="17.25" hidden="1" customHeight="1" x14ac:dyDescent="0.25">
      <c r="A222" s="137"/>
      <c r="B222" s="131"/>
      <c r="C222" s="132"/>
      <c r="D222" s="138" t="s">
        <v>625</v>
      </c>
      <c r="E222" s="138" t="s">
        <v>625</v>
      </c>
      <c r="F222" s="138" t="s">
        <v>625</v>
      </c>
      <c r="G222" s="138" t="s">
        <v>625</v>
      </c>
      <c r="H222" s="138" t="s">
        <v>625</v>
      </c>
      <c r="I222" s="138" t="s">
        <v>625</v>
      </c>
      <c r="J222" s="138" t="s">
        <v>625</v>
      </c>
      <c r="K222" s="138" t="s">
        <v>625</v>
      </c>
      <c r="L222" s="138" t="s">
        <v>625</v>
      </c>
      <c r="M222" s="138" t="s">
        <v>625</v>
      </c>
      <c r="N222" s="138" t="s">
        <v>625</v>
      </c>
      <c r="O222" s="138" t="s">
        <v>625</v>
      </c>
      <c r="P222" s="138" t="s">
        <v>625</v>
      </c>
      <c r="Q222" s="138" t="s">
        <v>625</v>
      </c>
      <c r="R222" s="138" t="s">
        <v>625</v>
      </c>
      <c r="S222" s="138" t="s">
        <v>625</v>
      </c>
      <c r="T222" s="138" t="s">
        <v>625</v>
      </c>
      <c r="U222" s="138" t="s">
        <v>625</v>
      </c>
      <c r="V222" s="138" t="s">
        <v>625</v>
      </c>
      <c r="W222" s="138" t="s">
        <v>625</v>
      </c>
      <c r="X222" s="138" t="s">
        <v>625</v>
      </c>
      <c r="Y222" s="138" t="s">
        <v>625</v>
      </c>
      <c r="Z222" s="138" t="s">
        <v>625</v>
      </c>
      <c r="AA222" s="138" t="s">
        <v>625</v>
      </c>
      <c r="AB222" s="138" t="s">
        <v>625</v>
      </c>
      <c r="AC222" s="139" t="s">
        <v>625</v>
      </c>
      <c r="AD222" s="135"/>
    </row>
    <row r="223" spans="1:225" s="136" customFormat="1" ht="17.25" hidden="1" customHeight="1" x14ac:dyDescent="0.2">
      <c r="A223" s="140"/>
      <c r="B223" s="131"/>
      <c r="C223" s="132">
        <v>1</v>
      </c>
      <c r="D223" s="140">
        <v>0</v>
      </c>
      <c r="E223" s="140">
        <v>0</v>
      </c>
      <c r="F223" s="140">
        <v>0</v>
      </c>
      <c r="G223" s="140">
        <v>0</v>
      </c>
      <c r="H223" s="140">
        <v>0</v>
      </c>
      <c r="I223" s="140">
        <v>0</v>
      </c>
      <c r="J223" s="140">
        <v>0</v>
      </c>
      <c r="K223" s="140">
        <v>0</v>
      </c>
      <c r="L223" s="140">
        <v>0</v>
      </c>
      <c r="M223" s="140">
        <v>0</v>
      </c>
      <c r="N223" s="140">
        <v>0</v>
      </c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1"/>
      <c r="AD223" s="135"/>
    </row>
    <row r="224" spans="1:225" s="136" customFormat="1" ht="12.75" hidden="1" customHeight="1" x14ac:dyDescent="0.2">
      <c r="A224" s="140"/>
      <c r="B224" s="131"/>
      <c r="C224" s="132"/>
      <c r="D224" s="140">
        <v>0</v>
      </c>
      <c r="E224" s="140">
        <v>0</v>
      </c>
      <c r="F224" s="140">
        <v>0</v>
      </c>
      <c r="G224" s="140">
        <v>0</v>
      </c>
      <c r="H224" s="140">
        <v>0</v>
      </c>
      <c r="I224" s="140">
        <v>0</v>
      </c>
      <c r="J224" s="140">
        <v>0</v>
      </c>
      <c r="K224" s="140">
        <v>0</v>
      </c>
      <c r="L224" s="140">
        <v>0</v>
      </c>
      <c r="M224" s="140">
        <v>0</v>
      </c>
      <c r="N224" s="140">
        <v>0</v>
      </c>
      <c r="O224" s="140">
        <v>0</v>
      </c>
      <c r="P224" s="140">
        <v>0</v>
      </c>
      <c r="Q224" s="140">
        <v>0</v>
      </c>
      <c r="R224" s="140">
        <v>0</v>
      </c>
      <c r="S224" s="140">
        <v>0</v>
      </c>
      <c r="T224" s="140">
        <v>0</v>
      </c>
      <c r="U224" s="140">
        <v>0</v>
      </c>
      <c r="V224" s="140">
        <v>0</v>
      </c>
      <c r="W224" s="140">
        <v>0</v>
      </c>
      <c r="X224" s="140">
        <v>0</v>
      </c>
      <c r="Y224" s="140">
        <v>0</v>
      </c>
      <c r="Z224" s="140">
        <v>0</v>
      </c>
      <c r="AA224" s="140">
        <v>0</v>
      </c>
      <c r="AB224" s="140">
        <v>0</v>
      </c>
      <c r="AC224" s="140">
        <v>0</v>
      </c>
      <c r="AD224" s="135"/>
    </row>
    <row r="225" spans="1:30" s="136" customFormat="1" ht="21" hidden="1" customHeight="1" x14ac:dyDescent="0.2">
      <c r="A225" s="142"/>
      <c r="B225" s="131"/>
      <c r="C225" s="132"/>
      <c r="D225" s="143" t="str">
        <f t="shared" ref="D225:AC225" si="109">IF(AND(D270&gt;0,D363=0),"brak amortyzacji",IF(AND(D341+D346&gt;0,D364=0),"brak odsetek",""))</f>
        <v/>
      </c>
      <c r="E225" s="143" t="str">
        <f t="shared" si="109"/>
        <v/>
      </c>
      <c r="F225" s="143" t="str">
        <f t="shared" si="109"/>
        <v/>
      </c>
      <c r="G225" s="143" t="str">
        <f t="shared" si="109"/>
        <v/>
      </c>
      <c r="H225" s="143" t="str">
        <f t="shared" si="109"/>
        <v/>
      </c>
      <c r="I225" s="143" t="str">
        <f t="shared" si="109"/>
        <v/>
      </c>
      <c r="J225" s="143" t="str">
        <f t="shared" si="109"/>
        <v/>
      </c>
      <c r="K225" s="143" t="str">
        <f t="shared" si="109"/>
        <v/>
      </c>
      <c r="L225" s="143" t="str">
        <f t="shared" si="109"/>
        <v/>
      </c>
      <c r="M225" s="143" t="str">
        <f t="shared" si="109"/>
        <v/>
      </c>
      <c r="N225" s="143" t="str">
        <f t="shared" si="109"/>
        <v/>
      </c>
      <c r="O225" s="143" t="str">
        <f t="shared" si="109"/>
        <v/>
      </c>
      <c r="P225" s="143" t="str">
        <f t="shared" si="109"/>
        <v/>
      </c>
      <c r="Q225" s="143" t="str">
        <f t="shared" si="109"/>
        <v/>
      </c>
      <c r="R225" s="143" t="str">
        <f t="shared" si="109"/>
        <v/>
      </c>
      <c r="S225" s="143" t="str">
        <f t="shared" si="109"/>
        <v/>
      </c>
      <c r="T225" s="143" t="str">
        <f t="shared" si="109"/>
        <v/>
      </c>
      <c r="U225" s="143" t="str">
        <f t="shared" si="109"/>
        <v/>
      </c>
      <c r="V225" s="143" t="str">
        <f t="shared" si="109"/>
        <v/>
      </c>
      <c r="W225" s="143" t="str">
        <f t="shared" si="109"/>
        <v/>
      </c>
      <c r="X225" s="143" t="str">
        <f t="shared" si="109"/>
        <v/>
      </c>
      <c r="Y225" s="143" t="str">
        <f t="shared" si="109"/>
        <v/>
      </c>
      <c r="Z225" s="143" t="str">
        <f t="shared" si="109"/>
        <v/>
      </c>
      <c r="AA225" s="143" t="str">
        <f t="shared" si="109"/>
        <v/>
      </c>
      <c r="AB225" s="143" t="str">
        <f t="shared" si="109"/>
        <v/>
      </c>
      <c r="AC225" s="143" t="str">
        <f t="shared" si="109"/>
        <v/>
      </c>
      <c r="AD225" s="135"/>
    </row>
    <row r="226" spans="1:30" s="136" customFormat="1" ht="12" hidden="1" customHeight="1" x14ac:dyDescent="0.2">
      <c r="A226" s="144"/>
      <c r="B226" s="145"/>
      <c r="C226" s="146" t="s">
        <v>626</v>
      </c>
      <c r="D226" s="147">
        <f t="shared" ref="D226:AC232" si="110">D9</f>
        <v>2017</v>
      </c>
      <c r="E226" s="147" t="str">
        <f t="shared" si="110"/>
        <v>2018</v>
      </c>
      <c r="F226" s="147" t="str">
        <f t="shared" si="110"/>
        <v>ostatni zamknięty okres</v>
      </c>
      <c r="G226" s="147">
        <f t="shared" si="110"/>
        <v>2019</v>
      </c>
      <c r="H226" s="147">
        <f t="shared" si="110"/>
        <v>2020</v>
      </c>
      <c r="I226" s="147">
        <f t="shared" si="110"/>
        <v>2021</v>
      </c>
      <c r="J226" s="147">
        <f t="shared" si="110"/>
        <v>2022</v>
      </c>
      <c r="K226" s="147">
        <f t="shared" si="110"/>
        <v>2023</v>
      </c>
      <c r="L226" s="147">
        <f t="shared" si="110"/>
        <v>2024</v>
      </c>
      <c r="M226" s="147">
        <f t="shared" si="110"/>
        <v>2025</v>
      </c>
      <c r="N226" s="147">
        <f t="shared" si="110"/>
        <v>0</v>
      </c>
      <c r="O226" s="147">
        <f t="shared" si="110"/>
        <v>0</v>
      </c>
      <c r="P226" s="147">
        <f t="shared" si="110"/>
        <v>0</v>
      </c>
      <c r="Q226" s="147">
        <f t="shared" si="110"/>
        <v>0</v>
      </c>
      <c r="R226" s="147">
        <f t="shared" si="110"/>
        <v>0</v>
      </c>
      <c r="S226" s="147">
        <f t="shared" si="110"/>
        <v>0</v>
      </c>
      <c r="T226" s="147">
        <f t="shared" si="110"/>
        <v>0</v>
      </c>
      <c r="U226" s="147">
        <f t="shared" si="110"/>
        <v>0</v>
      </c>
      <c r="V226" s="147">
        <f t="shared" si="110"/>
        <v>0</v>
      </c>
      <c r="W226" s="147">
        <f t="shared" si="110"/>
        <v>0</v>
      </c>
      <c r="X226" s="147">
        <f t="shared" si="110"/>
        <v>0</v>
      </c>
      <c r="Y226" s="147">
        <f t="shared" si="110"/>
        <v>0</v>
      </c>
      <c r="Z226" s="147">
        <f t="shared" si="110"/>
        <v>0</v>
      </c>
      <c r="AA226" s="147">
        <f t="shared" si="110"/>
        <v>0</v>
      </c>
      <c r="AB226" s="147">
        <f t="shared" si="110"/>
        <v>0</v>
      </c>
      <c r="AC226" s="147">
        <f t="shared" si="110"/>
        <v>0</v>
      </c>
      <c r="AD226" s="135"/>
    </row>
    <row r="227" spans="1:30" s="136" customFormat="1" ht="12" hidden="1" customHeight="1" x14ac:dyDescent="0.2">
      <c r="A227" s="148"/>
      <c r="B227" s="149" t="s">
        <v>8</v>
      </c>
      <c r="C227" s="150" t="s">
        <v>627</v>
      </c>
      <c r="D227" s="151">
        <f t="shared" si="110"/>
        <v>0</v>
      </c>
      <c r="E227" s="151">
        <f t="shared" si="110"/>
        <v>0</v>
      </c>
      <c r="F227" s="151">
        <f t="shared" si="110"/>
        <v>0</v>
      </c>
      <c r="G227" s="151">
        <f t="shared" si="110"/>
        <v>0</v>
      </c>
      <c r="H227" s="151">
        <f t="shared" si="110"/>
        <v>0</v>
      </c>
      <c r="I227" s="151">
        <f t="shared" si="110"/>
        <v>0</v>
      </c>
      <c r="J227" s="151">
        <f t="shared" si="110"/>
        <v>0</v>
      </c>
      <c r="K227" s="151">
        <f t="shared" si="110"/>
        <v>0</v>
      </c>
      <c r="L227" s="151">
        <f t="shared" si="110"/>
        <v>0</v>
      </c>
      <c r="M227" s="151">
        <f t="shared" si="110"/>
        <v>0</v>
      </c>
      <c r="N227" s="151">
        <f t="shared" si="110"/>
        <v>0</v>
      </c>
      <c r="O227" s="151">
        <f t="shared" si="110"/>
        <v>0</v>
      </c>
      <c r="P227" s="151">
        <f t="shared" si="110"/>
        <v>0</v>
      </c>
      <c r="Q227" s="151">
        <f t="shared" si="110"/>
        <v>0</v>
      </c>
      <c r="R227" s="151">
        <f t="shared" si="110"/>
        <v>0</v>
      </c>
      <c r="S227" s="151">
        <f t="shared" si="110"/>
        <v>0</v>
      </c>
      <c r="T227" s="151">
        <f t="shared" si="110"/>
        <v>0</v>
      </c>
      <c r="U227" s="151">
        <f t="shared" si="110"/>
        <v>0</v>
      </c>
      <c r="V227" s="151">
        <f t="shared" si="110"/>
        <v>0</v>
      </c>
      <c r="W227" s="151">
        <f t="shared" si="110"/>
        <v>0</v>
      </c>
      <c r="X227" s="151">
        <f t="shared" si="110"/>
        <v>0</v>
      </c>
      <c r="Y227" s="151">
        <f t="shared" si="110"/>
        <v>0</v>
      </c>
      <c r="Z227" s="151">
        <f t="shared" si="110"/>
        <v>0</v>
      </c>
      <c r="AA227" s="151">
        <f t="shared" si="110"/>
        <v>0</v>
      </c>
      <c r="AB227" s="151">
        <f t="shared" si="110"/>
        <v>0</v>
      </c>
      <c r="AC227" s="151">
        <f t="shared" si="110"/>
        <v>0</v>
      </c>
      <c r="AD227" s="135"/>
    </row>
    <row r="228" spans="1:30" s="136" customFormat="1" ht="12" hidden="1" customHeight="1" x14ac:dyDescent="0.2">
      <c r="A228" s="148"/>
      <c r="B228" s="152" t="s">
        <v>10</v>
      </c>
      <c r="C228" s="150" t="s">
        <v>628</v>
      </c>
      <c r="D228" s="153">
        <f t="shared" si="110"/>
        <v>0</v>
      </c>
      <c r="E228" s="153">
        <f t="shared" si="110"/>
        <v>0</v>
      </c>
      <c r="F228" s="153">
        <f t="shared" si="110"/>
        <v>0</v>
      </c>
      <c r="G228" s="153">
        <f t="shared" si="110"/>
        <v>0</v>
      </c>
      <c r="H228" s="153">
        <f t="shared" si="110"/>
        <v>0</v>
      </c>
      <c r="I228" s="153">
        <f t="shared" si="110"/>
        <v>0</v>
      </c>
      <c r="J228" s="153">
        <f t="shared" si="110"/>
        <v>0</v>
      </c>
      <c r="K228" s="153">
        <f t="shared" si="110"/>
        <v>0</v>
      </c>
      <c r="L228" s="153">
        <f t="shared" si="110"/>
        <v>0</v>
      </c>
      <c r="M228" s="153">
        <f t="shared" si="110"/>
        <v>0</v>
      </c>
      <c r="N228" s="153">
        <f t="shared" si="110"/>
        <v>0</v>
      </c>
      <c r="O228" s="153">
        <f t="shared" si="110"/>
        <v>0</v>
      </c>
      <c r="P228" s="153">
        <f t="shared" si="110"/>
        <v>0</v>
      </c>
      <c r="Q228" s="153">
        <f t="shared" si="110"/>
        <v>0</v>
      </c>
      <c r="R228" s="153">
        <f t="shared" si="110"/>
        <v>0</v>
      </c>
      <c r="S228" s="153">
        <f t="shared" si="110"/>
        <v>0</v>
      </c>
      <c r="T228" s="153">
        <f t="shared" si="110"/>
        <v>0</v>
      </c>
      <c r="U228" s="153">
        <f t="shared" si="110"/>
        <v>0</v>
      </c>
      <c r="V228" s="153">
        <f t="shared" si="110"/>
        <v>0</v>
      </c>
      <c r="W228" s="153">
        <f t="shared" si="110"/>
        <v>0</v>
      </c>
      <c r="X228" s="153">
        <f t="shared" si="110"/>
        <v>0</v>
      </c>
      <c r="Y228" s="153">
        <f t="shared" si="110"/>
        <v>0</v>
      </c>
      <c r="Z228" s="153">
        <f t="shared" si="110"/>
        <v>0</v>
      </c>
      <c r="AA228" s="153">
        <f t="shared" si="110"/>
        <v>0</v>
      </c>
      <c r="AB228" s="153">
        <f t="shared" si="110"/>
        <v>0</v>
      </c>
      <c r="AC228" s="153">
        <f t="shared" si="110"/>
        <v>0</v>
      </c>
      <c r="AD228" s="135"/>
    </row>
    <row r="229" spans="1:30" s="136" customFormat="1" ht="12" hidden="1" customHeight="1" x14ac:dyDescent="0.2">
      <c r="A229" s="148"/>
      <c r="B229" s="152" t="s">
        <v>12</v>
      </c>
      <c r="C229" s="150" t="s">
        <v>629</v>
      </c>
      <c r="D229" s="153">
        <f t="shared" si="110"/>
        <v>0</v>
      </c>
      <c r="E229" s="153">
        <f t="shared" si="110"/>
        <v>0</v>
      </c>
      <c r="F229" s="153">
        <f t="shared" si="110"/>
        <v>0</v>
      </c>
      <c r="G229" s="153">
        <f t="shared" si="110"/>
        <v>0</v>
      </c>
      <c r="H229" s="153">
        <f t="shared" si="110"/>
        <v>0</v>
      </c>
      <c r="I229" s="153">
        <f t="shared" si="110"/>
        <v>0</v>
      </c>
      <c r="J229" s="153">
        <f t="shared" si="110"/>
        <v>0</v>
      </c>
      <c r="K229" s="153">
        <f t="shared" si="110"/>
        <v>0</v>
      </c>
      <c r="L229" s="153">
        <f t="shared" si="110"/>
        <v>0</v>
      </c>
      <c r="M229" s="153">
        <f t="shared" si="110"/>
        <v>0</v>
      </c>
      <c r="N229" s="153">
        <f t="shared" si="110"/>
        <v>0</v>
      </c>
      <c r="O229" s="153">
        <f t="shared" si="110"/>
        <v>0</v>
      </c>
      <c r="P229" s="153">
        <f t="shared" si="110"/>
        <v>0</v>
      </c>
      <c r="Q229" s="153">
        <f t="shared" si="110"/>
        <v>0</v>
      </c>
      <c r="R229" s="153">
        <f t="shared" si="110"/>
        <v>0</v>
      </c>
      <c r="S229" s="153">
        <f t="shared" si="110"/>
        <v>0</v>
      </c>
      <c r="T229" s="153">
        <f t="shared" si="110"/>
        <v>0</v>
      </c>
      <c r="U229" s="153">
        <f t="shared" si="110"/>
        <v>0</v>
      </c>
      <c r="V229" s="153">
        <f t="shared" si="110"/>
        <v>0</v>
      </c>
      <c r="W229" s="153">
        <f t="shared" si="110"/>
        <v>0</v>
      </c>
      <c r="X229" s="153">
        <f t="shared" si="110"/>
        <v>0</v>
      </c>
      <c r="Y229" s="153">
        <f t="shared" si="110"/>
        <v>0</v>
      </c>
      <c r="Z229" s="153">
        <f t="shared" si="110"/>
        <v>0</v>
      </c>
      <c r="AA229" s="153">
        <f t="shared" si="110"/>
        <v>0</v>
      </c>
      <c r="AB229" s="153">
        <f t="shared" si="110"/>
        <v>0</v>
      </c>
      <c r="AC229" s="153">
        <f t="shared" si="110"/>
        <v>0</v>
      </c>
      <c r="AD229" s="135"/>
    </row>
    <row r="230" spans="1:30" s="136" customFormat="1" ht="12" hidden="1" customHeight="1" x14ac:dyDescent="0.2">
      <c r="A230" s="148"/>
      <c r="B230" s="152" t="s">
        <v>13</v>
      </c>
      <c r="C230" s="150" t="s">
        <v>630</v>
      </c>
      <c r="D230" s="153">
        <f t="shared" si="110"/>
        <v>0</v>
      </c>
      <c r="E230" s="153">
        <f t="shared" si="110"/>
        <v>0</v>
      </c>
      <c r="F230" s="153">
        <f t="shared" si="110"/>
        <v>0</v>
      </c>
      <c r="G230" s="153">
        <f t="shared" si="110"/>
        <v>0</v>
      </c>
      <c r="H230" s="153">
        <f t="shared" si="110"/>
        <v>0</v>
      </c>
      <c r="I230" s="153">
        <f t="shared" si="110"/>
        <v>0</v>
      </c>
      <c r="J230" s="153">
        <f t="shared" si="110"/>
        <v>0</v>
      </c>
      <c r="K230" s="153">
        <f t="shared" si="110"/>
        <v>0</v>
      </c>
      <c r="L230" s="153">
        <f t="shared" si="110"/>
        <v>0</v>
      </c>
      <c r="M230" s="153">
        <f t="shared" si="110"/>
        <v>0</v>
      </c>
      <c r="N230" s="153">
        <f t="shared" si="110"/>
        <v>0</v>
      </c>
      <c r="O230" s="153">
        <f t="shared" si="110"/>
        <v>0</v>
      </c>
      <c r="P230" s="153">
        <f t="shared" si="110"/>
        <v>0</v>
      </c>
      <c r="Q230" s="153">
        <f t="shared" si="110"/>
        <v>0</v>
      </c>
      <c r="R230" s="153">
        <f t="shared" si="110"/>
        <v>0</v>
      </c>
      <c r="S230" s="153">
        <f t="shared" si="110"/>
        <v>0</v>
      </c>
      <c r="T230" s="153">
        <f t="shared" si="110"/>
        <v>0</v>
      </c>
      <c r="U230" s="153">
        <f t="shared" si="110"/>
        <v>0</v>
      </c>
      <c r="V230" s="153">
        <f t="shared" si="110"/>
        <v>0</v>
      </c>
      <c r="W230" s="153">
        <f t="shared" si="110"/>
        <v>0</v>
      </c>
      <c r="X230" s="153">
        <f t="shared" si="110"/>
        <v>0</v>
      </c>
      <c r="Y230" s="153">
        <f t="shared" si="110"/>
        <v>0</v>
      </c>
      <c r="Z230" s="153">
        <f t="shared" si="110"/>
        <v>0</v>
      </c>
      <c r="AA230" s="153">
        <f t="shared" si="110"/>
        <v>0</v>
      </c>
      <c r="AB230" s="153">
        <f t="shared" si="110"/>
        <v>0</v>
      </c>
      <c r="AC230" s="153">
        <f t="shared" si="110"/>
        <v>0</v>
      </c>
      <c r="AD230" s="135"/>
    </row>
    <row r="231" spans="1:30" s="136" customFormat="1" ht="24" hidden="1" customHeight="1" x14ac:dyDescent="0.2">
      <c r="A231" s="148"/>
      <c r="B231" s="154" t="s">
        <v>14</v>
      </c>
      <c r="C231" s="155" t="s">
        <v>631</v>
      </c>
      <c r="D231" s="153">
        <f t="shared" si="110"/>
        <v>0</v>
      </c>
      <c r="E231" s="153">
        <f t="shared" si="110"/>
        <v>0</v>
      </c>
      <c r="F231" s="153">
        <f t="shared" si="110"/>
        <v>0</v>
      </c>
      <c r="G231" s="153">
        <f t="shared" si="110"/>
        <v>0</v>
      </c>
      <c r="H231" s="153">
        <f t="shared" si="110"/>
        <v>0</v>
      </c>
      <c r="I231" s="153">
        <f t="shared" si="110"/>
        <v>0</v>
      </c>
      <c r="J231" s="153">
        <f t="shared" si="110"/>
        <v>0</v>
      </c>
      <c r="K231" s="153">
        <f t="shared" si="110"/>
        <v>0</v>
      </c>
      <c r="L231" s="153">
        <f t="shared" si="110"/>
        <v>0</v>
      </c>
      <c r="M231" s="153">
        <f t="shared" si="110"/>
        <v>0</v>
      </c>
      <c r="N231" s="153">
        <f t="shared" si="110"/>
        <v>0</v>
      </c>
      <c r="O231" s="153">
        <f t="shared" si="110"/>
        <v>0</v>
      </c>
      <c r="P231" s="153">
        <f t="shared" si="110"/>
        <v>0</v>
      </c>
      <c r="Q231" s="153">
        <f t="shared" si="110"/>
        <v>0</v>
      </c>
      <c r="R231" s="153">
        <f t="shared" si="110"/>
        <v>0</v>
      </c>
      <c r="S231" s="153">
        <f t="shared" si="110"/>
        <v>0</v>
      </c>
      <c r="T231" s="153">
        <f t="shared" si="110"/>
        <v>0</v>
      </c>
      <c r="U231" s="153">
        <f t="shared" si="110"/>
        <v>0</v>
      </c>
      <c r="V231" s="153">
        <f t="shared" si="110"/>
        <v>0</v>
      </c>
      <c r="W231" s="153">
        <f t="shared" si="110"/>
        <v>0</v>
      </c>
      <c r="X231" s="153">
        <f t="shared" si="110"/>
        <v>0</v>
      </c>
      <c r="Y231" s="153">
        <f t="shared" si="110"/>
        <v>0</v>
      </c>
      <c r="Z231" s="153">
        <f t="shared" si="110"/>
        <v>0</v>
      </c>
      <c r="AA231" s="153">
        <f t="shared" si="110"/>
        <v>0</v>
      </c>
      <c r="AB231" s="153">
        <f t="shared" si="110"/>
        <v>0</v>
      </c>
      <c r="AC231" s="153">
        <f t="shared" si="110"/>
        <v>0</v>
      </c>
      <c r="AD231" s="135"/>
    </row>
    <row r="232" spans="1:30" s="136" customFormat="1" ht="12" hidden="1" customHeight="1" x14ac:dyDescent="0.2">
      <c r="A232" s="148"/>
      <c r="B232" s="156" t="s">
        <v>16</v>
      </c>
      <c r="C232" s="157" t="s">
        <v>17</v>
      </c>
      <c r="D232" s="151">
        <f t="shared" si="110"/>
        <v>0</v>
      </c>
      <c r="E232" s="151">
        <f t="shared" si="110"/>
        <v>0</v>
      </c>
      <c r="F232" s="151">
        <f t="shared" si="110"/>
        <v>0</v>
      </c>
      <c r="G232" s="151">
        <f t="shared" si="110"/>
        <v>0</v>
      </c>
      <c r="H232" s="151">
        <f t="shared" si="110"/>
        <v>0</v>
      </c>
      <c r="I232" s="151">
        <f t="shared" si="110"/>
        <v>0</v>
      </c>
      <c r="J232" s="151">
        <f t="shared" si="110"/>
        <v>0</v>
      </c>
      <c r="K232" s="151">
        <f t="shared" si="110"/>
        <v>0</v>
      </c>
      <c r="L232" s="151">
        <f t="shared" si="110"/>
        <v>0</v>
      </c>
      <c r="M232" s="151">
        <f t="shared" si="110"/>
        <v>0</v>
      </c>
      <c r="N232" s="151">
        <f t="shared" si="110"/>
        <v>0</v>
      </c>
      <c r="O232" s="151">
        <f t="shared" si="110"/>
        <v>0</v>
      </c>
      <c r="P232" s="151">
        <f t="shared" si="110"/>
        <v>0</v>
      </c>
      <c r="Q232" s="151">
        <f t="shared" si="110"/>
        <v>0</v>
      </c>
      <c r="R232" s="151">
        <f t="shared" si="110"/>
        <v>0</v>
      </c>
      <c r="S232" s="151">
        <f t="shared" si="110"/>
        <v>0</v>
      </c>
      <c r="T232" s="151">
        <f t="shared" si="110"/>
        <v>0</v>
      </c>
      <c r="U232" s="151">
        <f t="shared" si="110"/>
        <v>0</v>
      </c>
      <c r="V232" s="151">
        <f t="shared" si="110"/>
        <v>0</v>
      </c>
      <c r="W232" s="151">
        <f t="shared" si="110"/>
        <v>0</v>
      </c>
      <c r="X232" s="151">
        <f t="shared" si="110"/>
        <v>0</v>
      </c>
      <c r="Y232" s="151">
        <f t="shared" si="110"/>
        <v>0</v>
      </c>
      <c r="Z232" s="151">
        <f t="shared" si="110"/>
        <v>0</v>
      </c>
      <c r="AA232" s="151">
        <f t="shared" si="110"/>
        <v>0</v>
      </c>
      <c r="AB232" s="151">
        <f t="shared" si="110"/>
        <v>0</v>
      </c>
      <c r="AC232" s="151">
        <f t="shared" si="110"/>
        <v>0</v>
      </c>
      <c r="AD232" s="135"/>
    </row>
    <row r="233" spans="1:30" s="136" customFormat="1" ht="24" hidden="1" customHeight="1" x14ac:dyDescent="0.2">
      <c r="A233" s="148"/>
      <c r="B233" s="152" t="s">
        <v>10</v>
      </c>
      <c r="C233" s="150" t="s">
        <v>632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  <c r="Z233" s="153" t="e">
        <f>#REF!</f>
        <v>#REF!</v>
      </c>
      <c r="AA233" s="153" t="e">
        <f>#REF!</f>
        <v>#REF!</v>
      </c>
      <c r="AB233" s="153" t="e">
        <f>#REF!</f>
        <v>#REF!</v>
      </c>
      <c r="AC233" s="153" t="e">
        <f>#REF!</f>
        <v>#REF!</v>
      </c>
      <c r="AD233" s="135"/>
    </row>
    <row r="234" spans="1:30" s="136" customFormat="1" ht="12" hidden="1" customHeight="1" x14ac:dyDescent="0.2">
      <c r="A234" s="148"/>
      <c r="B234" s="152" t="s">
        <v>12</v>
      </c>
      <c r="C234" s="150" t="s">
        <v>19</v>
      </c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35"/>
    </row>
    <row r="235" spans="1:30" s="136" customFormat="1" ht="12" hidden="1" customHeight="1" x14ac:dyDescent="0.2">
      <c r="A235" s="148"/>
      <c r="B235" s="152" t="s">
        <v>13</v>
      </c>
      <c r="C235" s="150" t="s">
        <v>633</v>
      </c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35"/>
    </row>
    <row r="236" spans="1:30" s="136" customFormat="1" ht="12" hidden="1" customHeight="1" x14ac:dyDescent="0.2">
      <c r="A236" s="148"/>
      <c r="B236" s="152" t="s">
        <v>14</v>
      </c>
      <c r="C236" s="150" t="s">
        <v>634</v>
      </c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35"/>
    </row>
    <row r="237" spans="1:30" s="136" customFormat="1" ht="12" hidden="1" customHeight="1" x14ac:dyDescent="0.2">
      <c r="A237" s="148"/>
      <c r="B237" s="154" t="s">
        <v>20</v>
      </c>
      <c r="C237" s="155" t="s">
        <v>635</v>
      </c>
      <c r="D237" s="158">
        <f t="shared" ref="D237:AC237" si="111">SUM(D16:D20)</f>
        <v>0</v>
      </c>
      <c r="E237" s="158">
        <f t="shared" si="111"/>
        <v>0</v>
      </c>
      <c r="F237" s="158">
        <f t="shared" si="111"/>
        <v>0</v>
      </c>
      <c r="G237" s="158">
        <f t="shared" si="111"/>
        <v>0</v>
      </c>
      <c r="H237" s="158">
        <f t="shared" si="111"/>
        <v>0</v>
      </c>
      <c r="I237" s="158">
        <f t="shared" si="111"/>
        <v>0</v>
      </c>
      <c r="J237" s="158">
        <f t="shared" si="111"/>
        <v>0</v>
      </c>
      <c r="K237" s="158">
        <f t="shared" si="111"/>
        <v>0</v>
      </c>
      <c r="L237" s="158">
        <f t="shared" si="111"/>
        <v>0</v>
      </c>
      <c r="M237" s="158">
        <f t="shared" si="111"/>
        <v>0</v>
      </c>
      <c r="N237" s="158">
        <f t="shared" si="111"/>
        <v>0</v>
      </c>
      <c r="O237" s="158">
        <f t="shared" si="111"/>
        <v>0</v>
      </c>
      <c r="P237" s="158">
        <f t="shared" si="111"/>
        <v>0</v>
      </c>
      <c r="Q237" s="158">
        <f t="shared" si="111"/>
        <v>0</v>
      </c>
      <c r="R237" s="158">
        <f t="shared" si="111"/>
        <v>0</v>
      </c>
      <c r="S237" s="158">
        <f t="shared" si="111"/>
        <v>0</v>
      </c>
      <c r="T237" s="158">
        <f t="shared" si="111"/>
        <v>0</v>
      </c>
      <c r="U237" s="158">
        <f t="shared" si="111"/>
        <v>0</v>
      </c>
      <c r="V237" s="158">
        <f t="shared" si="111"/>
        <v>0</v>
      </c>
      <c r="W237" s="158">
        <f t="shared" si="111"/>
        <v>0</v>
      </c>
      <c r="X237" s="158">
        <f t="shared" si="111"/>
        <v>0</v>
      </c>
      <c r="Y237" s="158">
        <f t="shared" si="111"/>
        <v>0</v>
      </c>
      <c r="Z237" s="158">
        <f t="shared" si="111"/>
        <v>0</v>
      </c>
      <c r="AA237" s="158">
        <f t="shared" si="111"/>
        <v>0</v>
      </c>
      <c r="AB237" s="158">
        <f t="shared" si="111"/>
        <v>0</v>
      </c>
      <c r="AC237" s="158">
        <f t="shared" si="111"/>
        <v>0</v>
      </c>
      <c r="AD237" s="135"/>
    </row>
    <row r="238" spans="1:30" s="136" customFormat="1" ht="12" hidden="1" customHeight="1" x14ac:dyDescent="0.2">
      <c r="A238" s="148"/>
      <c r="B238" s="159" t="s">
        <v>21</v>
      </c>
      <c r="C238" s="160" t="s">
        <v>22</v>
      </c>
      <c r="D238" s="161">
        <f t="shared" ref="D238:AC238" si="112">D227-D232</f>
        <v>0</v>
      </c>
      <c r="E238" s="161">
        <f t="shared" si="112"/>
        <v>0</v>
      </c>
      <c r="F238" s="161">
        <f t="shared" si="112"/>
        <v>0</v>
      </c>
      <c r="G238" s="161">
        <f t="shared" si="112"/>
        <v>0</v>
      </c>
      <c r="H238" s="161">
        <f t="shared" si="112"/>
        <v>0</v>
      </c>
      <c r="I238" s="161">
        <f t="shared" si="112"/>
        <v>0</v>
      </c>
      <c r="J238" s="161">
        <f t="shared" si="112"/>
        <v>0</v>
      </c>
      <c r="K238" s="161">
        <f t="shared" si="112"/>
        <v>0</v>
      </c>
      <c r="L238" s="161">
        <f t="shared" si="112"/>
        <v>0</v>
      </c>
      <c r="M238" s="161">
        <f t="shared" si="112"/>
        <v>0</v>
      </c>
      <c r="N238" s="161">
        <f t="shared" si="112"/>
        <v>0</v>
      </c>
      <c r="O238" s="161">
        <f t="shared" si="112"/>
        <v>0</v>
      </c>
      <c r="P238" s="161">
        <f t="shared" si="112"/>
        <v>0</v>
      </c>
      <c r="Q238" s="161">
        <f t="shared" si="112"/>
        <v>0</v>
      </c>
      <c r="R238" s="161">
        <f t="shared" si="112"/>
        <v>0</v>
      </c>
      <c r="S238" s="161">
        <f t="shared" si="112"/>
        <v>0</v>
      </c>
      <c r="T238" s="161">
        <f t="shared" si="112"/>
        <v>0</v>
      </c>
      <c r="U238" s="161">
        <f t="shared" si="112"/>
        <v>0</v>
      </c>
      <c r="V238" s="161">
        <f t="shared" si="112"/>
        <v>0</v>
      </c>
      <c r="W238" s="161">
        <f t="shared" si="112"/>
        <v>0</v>
      </c>
      <c r="X238" s="161">
        <f t="shared" si="112"/>
        <v>0</v>
      </c>
      <c r="Y238" s="161">
        <f t="shared" si="112"/>
        <v>0</v>
      </c>
      <c r="Z238" s="161">
        <f t="shared" si="112"/>
        <v>0</v>
      </c>
      <c r="AA238" s="161">
        <f t="shared" si="112"/>
        <v>0</v>
      </c>
      <c r="AB238" s="161">
        <f t="shared" si="112"/>
        <v>0</v>
      </c>
      <c r="AC238" s="161">
        <f t="shared" si="112"/>
        <v>0</v>
      </c>
      <c r="AD238" s="135"/>
    </row>
    <row r="239" spans="1:30" s="136" customFormat="1" ht="12" hidden="1" customHeight="1" x14ac:dyDescent="0.2">
      <c r="A239" s="148"/>
      <c r="B239" s="156" t="s">
        <v>23</v>
      </c>
      <c r="C239" s="157" t="s">
        <v>24</v>
      </c>
      <c r="D239" s="151">
        <f t="shared" ref="D239:AC239" si="113">SUM(D240:D242)</f>
        <v>0</v>
      </c>
      <c r="E239" s="151">
        <f t="shared" si="113"/>
        <v>0</v>
      </c>
      <c r="F239" s="151">
        <f t="shared" si="113"/>
        <v>0</v>
      </c>
      <c r="G239" s="151">
        <f t="shared" si="113"/>
        <v>0</v>
      </c>
      <c r="H239" s="151">
        <f t="shared" si="113"/>
        <v>0</v>
      </c>
      <c r="I239" s="151">
        <f t="shared" si="113"/>
        <v>0</v>
      </c>
      <c r="J239" s="151">
        <f t="shared" si="113"/>
        <v>0</v>
      </c>
      <c r="K239" s="151">
        <f t="shared" si="113"/>
        <v>0</v>
      </c>
      <c r="L239" s="151">
        <f t="shared" si="113"/>
        <v>0</v>
      </c>
      <c r="M239" s="151">
        <f t="shared" si="113"/>
        <v>0</v>
      </c>
      <c r="N239" s="151">
        <f t="shared" si="113"/>
        <v>0</v>
      </c>
      <c r="O239" s="151">
        <f t="shared" si="113"/>
        <v>0</v>
      </c>
      <c r="P239" s="151">
        <f t="shared" si="113"/>
        <v>0</v>
      </c>
      <c r="Q239" s="151">
        <f t="shared" si="113"/>
        <v>0</v>
      </c>
      <c r="R239" s="151">
        <f t="shared" si="113"/>
        <v>0</v>
      </c>
      <c r="S239" s="151">
        <f t="shared" si="113"/>
        <v>0</v>
      </c>
      <c r="T239" s="151">
        <f t="shared" si="113"/>
        <v>0</v>
      </c>
      <c r="U239" s="151">
        <f t="shared" si="113"/>
        <v>0</v>
      </c>
      <c r="V239" s="151">
        <f t="shared" si="113"/>
        <v>0</v>
      </c>
      <c r="W239" s="151">
        <f t="shared" si="113"/>
        <v>0</v>
      </c>
      <c r="X239" s="151">
        <f t="shared" si="113"/>
        <v>0</v>
      </c>
      <c r="Y239" s="151">
        <f t="shared" si="113"/>
        <v>0</v>
      </c>
      <c r="Z239" s="151">
        <f t="shared" si="113"/>
        <v>0</v>
      </c>
      <c r="AA239" s="151">
        <f t="shared" si="113"/>
        <v>0</v>
      </c>
      <c r="AB239" s="151">
        <f t="shared" si="113"/>
        <v>0</v>
      </c>
      <c r="AC239" s="151">
        <f t="shared" si="113"/>
        <v>0</v>
      </c>
      <c r="AD239" s="135"/>
    </row>
    <row r="240" spans="1:30" s="136" customFormat="1" ht="24" hidden="1" customHeight="1" x14ac:dyDescent="0.2">
      <c r="A240" s="148"/>
      <c r="B240" s="152" t="s">
        <v>10</v>
      </c>
      <c r="C240" s="150" t="s">
        <v>636</v>
      </c>
      <c r="D240" s="153">
        <f t="shared" ref="D240:AC242" si="114">D23</f>
        <v>0</v>
      </c>
      <c r="E240" s="153">
        <f t="shared" si="114"/>
        <v>0</v>
      </c>
      <c r="F240" s="153">
        <f t="shared" si="114"/>
        <v>0</v>
      </c>
      <c r="G240" s="153">
        <f t="shared" si="114"/>
        <v>0</v>
      </c>
      <c r="H240" s="153">
        <f t="shared" si="114"/>
        <v>0</v>
      </c>
      <c r="I240" s="153">
        <f t="shared" si="114"/>
        <v>0</v>
      </c>
      <c r="J240" s="153">
        <f t="shared" si="114"/>
        <v>0</v>
      </c>
      <c r="K240" s="153">
        <f t="shared" si="114"/>
        <v>0</v>
      </c>
      <c r="L240" s="153">
        <f t="shared" si="114"/>
        <v>0</v>
      </c>
      <c r="M240" s="153">
        <f t="shared" si="114"/>
        <v>0</v>
      </c>
      <c r="N240" s="153">
        <f t="shared" si="114"/>
        <v>0</v>
      </c>
      <c r="O240" s="153">
        <f t="shared" si="114"/>
        <v>0</v>
      </c>
      <c r="P240" s="153">
        <f t="shared" si="114"/>
        <v>0</v>
      </c>
      <c r="Q240" s="153">
        <f t="shared" si="114"/>
        <v>0</v>
      </c>
      <c r="R240" s="153">
        <f t="shared" si="114"/>
        <v>0</v>
      </c>
      <c r="S240" s="153">
        <f t="shared" si="114"/>
        <v>0</v>
      </c>
      <c r="T240" s="153">
        <f t="shared" si="114"/>
        <v>0</v>
      </c>
      <c r="U240" s="153">
        <f t="shared" si="114"/>
        <v>0</v>
      </c>
      <c r="V240" s="153">
        <f t="shared" si="114"/>
        <v>0</v>
      </c>
      <c r="W240" s="153">
        <f t="shared" si="114"/>
        <v>0</v>
      </c>
      <c r="X240" s="153">
        <f t="shared" si="114"/>
        <v>0</v>
      </c>
      <c r="Y240" s="153">
        <f t="shared" si="114"/>
        <v>0</v>
      </c>
      <c r="Z240" s="153">
        <f t="shared" si="114"/>
        <v>0</v>
      </c>
      <c r="AA240" s="153">
        <f t="shared" si="114"/>
        <v>0</v>
      </c>
      <c r="AB240" s="153">
        <f t="shared" si="114"/>
        <v>0</v>
      </c>
      <c r="AC240" s="153">
        <f t="shared" si="114"/>
        <v>0</v>
      </c>
      <c r="AD240" s="135"/>
    </row>
    <row r="241" spans="1:30" s="136" customFormat="1" ht="12" hidden="1" customHeight="1" x14ac:dyDescent="0.2">
      <c r="A241" s="148"/>
      <c r="B241" s="152" t="s">
        <v>12</v>
      </c>
      <c r="C241" s="150" t="s">
        <v>26</v>
      </c>
      <c r="D241" s="153">
        <f t="shared" si="114"/>
        <v>0</v>
      </c>
      <c r="E241" s="153">
        <f t="shared" si="114"/>
        <v>0</v>
      </c>
      <c r="F241" s="153">
        <f t="shared" si="114"/>
        <v>0</v>
      </c>
      <c r="G241" s="153">
        <f t="shared" si="114"/>
        <v>0</v>
      </c>
      <c r="H241" s="153">
        <f t="shared" si="114"/>
        <v>0</v>
      </c>
      <c r="I241" s="153">
        <f t="shared" si="114"/>
        <v>0</v>
      </c>
      <c r="J241" s="153">
        <f t="shared" si="114"/>
        <v>0</v>
      </c>
      <c r="K241" s="153">
        <f t="shared" si="114"/>
        <v>0</v>
      </c>
      <c r="L241" s="153">
        <f t="shared" si="114"/>
        <v>0</v>
      </c>
      <c r="M241" s="153">
        <f t="shared" si="114"/>
        <v>0</v>
      </c>
      <c r="N241" s="153">
        <f t="shared" si="114"/>
        <v>0</v>
      </c>
      <c r="O241" s="153">
        <f t="shared" si="114"/>
        <v>0</v>
      </c>
      <c r="P241" s="153">
        <f t="shared" si="114"/>
        <v>0</v>
      </c>
      <c r="Q241" s="153">
        <f t="shared" si="114"/>
        <v>0</v>
      </c>
      <c r="R241" s="153">
        <f t="shared" si="114"/>
        <v>0</v>
      </c>
      <c r="S241" s="153">
        <f t="shared" si="114"/>
        <v>0</v>
      </c>
      <c r="T241" s="153">
        <f t="shared" si="114"/>
        <v>0</v>
      </c>
      <c r="U241" s="153">
        <f t="shared" si="114"/>
        <v>0</v>
      </c>
      <c r="V241" s="153">
        <f t="shared" si="114"/>
        <v>0</v>
      </c>
      <c r="W241" s="153">
        <f t="shared" si="114"/>
        <v>0</v>
      </c>
      <c r="X241" s="153">
        <f t="shared" si="114"/>
        <v>0</v>
      </c>
      <c r="Y241" s="153">
        <f t="shared" si="114"/>
        <v>0</v>
      </c>
      <c r="Z241" s="153">
        <f t="shared" si="114"/>
        <v>0</v>
      </c>
      <c r="AA241" s="153">
        <f t="shared" si="114"/>
        <v>0</v>
      </c>
      <c r="AB241" s="153">
        <f t="shared" si="114"/>
        <v>0</v>
      </c>
      <c r="AC241" s="153">
        <f t="shared" si="114"/>
        <v>0</v>
      </c>
      <c r="AD241" s="135"/>
    </row>
    <row r="242" spans="1:30" s="136" customFormat="1" ht="12" hidden="1" customHeight="1" x14ac:dyDescent="0.2">
      <c r="A242" s="148"/>
      <c r="B242" s="152" t="s">
        <v>13</v>
      </c>
      <c r="C242" s="155" t="s">
        <v>637</v>
      </c>
      <c r="D242" s="153">
        <f t="shared" si="114"/>
        <v>0</v>
      </c>
      <c r="E242" s="153">
        <f t="shared" si="114"/>
        <v>0</v>
      </c>
      <c r="F242" s="153">
        <f t="shared" si="114"/>
        <v>0</v>
      </c>
      <c r="G242" s="153">
        <f t="shared" si="114"/>
        <v>0</v>
      </c>
      <c r="H242" s="153">
        <f t="shared" si="114"/>
        <v>0</v>
      </c>
      <c r="I242" s="153">
        <f t="shared" si="114"/>
        <v>0</v>
      </c>
      <c r="J242" s="153">
        <f t="shared" si="114"/>
        <v>0</v>
      </c>
      <c r="K242" s="153">
        <f t="shared" si="114"/>
        <v>0</v>
      </c>
      <c r="L242" s="153">
        <f t="shared" si="114"/>
        <v>0</v>
      </c>
      <c r="M242" s="153">
        <f t="shared" si="114"/>
        <v>0</v>
      </c>
      <c r="N242" s="153">
        <f t="shared" si="114"/>
        <v>0</v>
      </c>
      <c r="O242" s="153">
        <f t="shared" si="114"/>
        <v>0</v>
      </c>
      <c r="P242" s="153">
        <f t="shared" si="114"/>
        <v>0</v>
      </c>
      <c r="Q242" s="153">
        <f t="shared" si="114"/>
        <v>0</v>
      </c>
      <c r="R242" s="153">
        <f t="shared" si="114"/>
        <v>0</v>
      </c>
      <c r="S242" s="153">
        <f t="shared" si="114"/>
        <v>0</v>
      </c>
      <c r="T242" s="153">
        <f t="shared" si="114"/>
        <v>0</v>
      </c>
      <c r="U242" s="153">
        <f t="shared" si="114"/>
        <v>0</v>
      </c>
      <c r="V242" s="153">
        <f t="shared" si="114"/>
        <v>0</v>
      </c>
      <c r="W242" s="153">
        <f t="shared" si="114"/>
        <v>0</v>
      </c>
      <c r="X242" s="153">
        <f t="shared" si="114"/>
        <v>0</v>
      </c>
      <c r="Y242" s="153">
        <f t="shared" si="114"/>
        <v>0</v>
      </c>
      <c r="Z242" s="153">
        <f t="shared" si="114"/>
        <v>0</v>
      </c>
      <c r="AA242" s="153">
        <f t="shared" si="114"/>
        <v>0</v>
      </c>
      <c r="AB242" s="153">
        <f t="shared" si="114"/>
        <v>0</v>
      </c>
      <c r="AC242" s="153">
        <f t="shared" si="114"/>
        <v>0</v>
      </c>
      <c r="AD242" s="135"/>
    </row>
    <row r="243" spans="1:30" s="136" customFormat="1" ht="12" hidden="1" customHeight="1" x14ac:dyDescent="0.2">
      <c r="A243" s="148"/>
      <c r="B243" s="156" t="s">
        <v>28</v>
      </c>
      <c r="C243" s="157" t="s">
        <v>29</v>
      </c>
      <c r="D243" s="162">
        <f t="shared" ref="D243:AC243" si="115">D244+D245</f>
        <v>0</v>
      </c>
      <c r="E243" s="162">
        <f t="shared" si="115"/>
        <v>0</v>
      </c>
      <c r="F243" s="162">
        <f t="shared" si="115"/>
        <v>0</v>
      </c>
      <c r="G243" s="162">
        <f t="shared" si="115"/>
        <v>0</v>
      </c>
      <c r="H243" s="162">
        <f t="shared" si="115"/>
        <v>0</v>
      </c>
      <c r="I243" s="162">
        <f t="shared" si="115"/>
        <v>0</v>
      </c>
      <c r="J243" s="162">
        <f t="shared" si="115"/>
        <v>0</v>
      </c>
      <c r="K243" s="162">
        <f t="shared" si="115"/>
        <v>0</v>
      </c>
      <c r="L243" s="162">
        <f t="shared" si="115"/>
        <v>0</v>
      </c>
      <c r="M243" s="162">
        <f t="shared" si="115"/>
        <v>0</v>
      </c>
      <c r="N243" s="162">
        <f t="shared" si="115"/>
        <v>0</v>
      </c>
      <c r="O243" s="162">
        <f t="shared" si="115"/>
        <v>0</v>
      </c>
      <c r="P243" s="162">
        <f t="shared" si="115"/>
        <v>0</v>
      </c>
      <c r="Q243" s="162">
        <f t="shared" si="115"/>
        <v>0</v>
      </c>
      <c r="R243" s="162">
        <f t="shared" si="115"/>
        <v>0</v>
      </c>
      <c r="S243" s="162">
        <f t="shared" si="115"/>
        <v>0</v>
      </c>
      <c r="T243" s="162">
        <f t="shared" si="115"/>
        <v>0</v>
      </c>
      <c r="U243" s="162">
        <f t="shared" si="115"/>
        <v>0</v>
      </c>
      <c r="V243" s="162">
        <f t="shared" si="115"/>
        <v>0</v>
      </c>
      <c r="W243" s="162">
        <f t="shared" si="115"/>
        <v>0</v>
      </c>
      <c r="X243" s="162">
        <f t="shared" si="115"/>
        <v>0</v>
      </c>
      <c r="Y243" s="162">
        <f t="shared" si="115"/>
        <v>0</v>
      </c>
      <c r="Z243" s="162">
        <f t="shared" si="115"/>
        <v>0</v>
      </c>
      <c r="AA243" s="162">
        <f t="shared" si="115"/>
        <v>0</v>
      </c>
      <c r="AB243" s="162">
        <f t="shared" si="115"/>
        <v>0</v>
      </c>
      <c r="AC243" s="162">
        <f t="shared" si="115"/>
        <v>0</v>
      </c>
      <c r="AD243" s="135"/>
    </row>
    <row r="244" spans="1:30" s="136" customFormat="1" ht="24" hidden="1" customHeight="1" x14ac:dyDescent="0.2">
      <c r="A244" s="148"/>
      <c r="B244" s="152" t="s">
        <v>10</v>
      </c>
      <c r="C244" s="150" t="s">
        <v>638</v>
      </c>
      <c r="D244" s="163">
        <f t="shared" ref="D244:AC244" si="116">D27</f>
        <v>0</v>
      </c>
      <c r="E244" s="163">
        <f t="shared" si="116"/>
        <v>0</v>
      </c>
      <c r="F244" s="163">
        <f t="shared" si="116"/>
        <v>0</v>
      </c>
      <c r="G244" s="163">
        <f t="shared" si="116"/>
        <v>0</v>
      </c>
      <c r="H244" s="163">
        <f t="shared" si="116"/>
        <v>0</v>
      </c>
      <c r="I244" s="163">
        <f t="shared" si="116"/>
        <v>0</v>
      </c>
      <c r="J244" s="163">
        <f t="shared" si="116"/>
        <v>0</v>
      </c>
      <c r="K244" s="163">
        <f t="shared" si="116"/>
        <v>0</v>
      </c>
      <c r="L244" s="163">
        <f t="shared" si="116"/>
        <v>0</v>
      </c>
      <c r="M244" s="163">
        <f t="shared" si="116"/>
        <v>0</v>
      </c>
      <c r="N244" s="163">
        <f t="shared" si="116"/>
        <v>0</v>
      </c>
      <c r="O244" s="163">
        <f t="shared" si="116"/>
        <v>0</v>
      </c>
      <c r="P244" s="163">
        <f t="shared" si="116"/>
        <v>0</v>
      </c>
      <c r="Q244" s="163">
        <f t="shared" si="116"/>
        <v>0</v>
      </c>
      <c r="R244" s="163">
        <f t="shared" si="116"/>
        <v>0</v>
      </c>
      <c r="S244" s="163">
        <f t="shared" si="116"/>
        <v>0</v>
      </c>
      <c r="T244" s="163">
        <f t="shared" si="116"/>
        <v>0</v>
      </c>
      <c r="U244" s="163">
        <f t="shared" si="116"/>
        <v>0</v>
      </c>
      <c r="V244" s="163">
        <f t="shared" si="116"/>
        <v>0</v>
      </c>
      <c r="W244" s="163">
        <f t="shared" si="116"/>
        <v>0</v>
      </c>
      <c r="X244" s="163">
        <f t="shared" si="116"/>
        <v>0</v>
      </c>
      <c r="Y244" s="163">
        <f t="shared" si="116"/>
        <v>0</v>
      </c>
      <c r="Z244" s="163">
        <f t="shared" si="116"/>
        <v>0</v>
      </c>
      <c r="AA244" s="163">
        <f t="shared" si="116"/>
        <v>0</v>
      </c>
      <c r="AB244" s="163">
        <f t="shared" si="116"/>
        <v>0</v>
      </c>
      <c r="AC244" s="163">
        <f t="shared" si="116"/>
        <v>0</v>
      </c>
      <c r="AD244" s="135"/>
    </row>
    <row r="245" spans="1:30" s="136" customFormat="1" ht="12" hidden="1" customHeight="1" x14ac:dyDescent="0.2">
      <c r="A245" s="148"/>
      <c r="B245" s="152" t="s">
        <v>12</v>
      </c>
      <c r="C245" s="155" t="s">
        <v>639</v>
      </c>
      <c r="D245" s="164">
        <f t="shared" ref="D245:AC245" si="117">D28+D29</f>
        <v>0</v>
      </c>
      <c r="E245" s="164">
        <f t="shared" si="117"/>
        <v>0</v>
      </c>
      <c r="F245" s="164">
        <f t="shared" si="117"/>
        <v>0</v>
      </c>
      <c r="G245" s="164">
        <f t="shared" si="117"/>
        <v>0</v>
      </c>
      <c r="H245" s="164">
        <f t="shared" si="117"/>
        <v>0</v>
      </c>
      <c r="I245" s="164">
        <f t="shared" si="117"/>
        <v>0</v>
      </c>
      <c r="J245" s="164">
        <f t="shared" si="117"/>
        <v>0</v>
      </c>
      <c r="K245" s="164">
        <f t="shared" si="117"/>
        <v>0</v>
      </c>
      <c r="L245" s="164">
        <f t="shared" si="117"/>
        <v>0</v>
      </c>
      <c r="M245" s="164">
        <f t="shared" si="117"/>
        <v>0</v>
      </c>
      <c r="N245" s="164">
        <f t="shared" si="117"/>
        <v>0</v>
      </c>
      <c r="O245" s="164">
        <f t="shared" si="117"/>
        <v>0</v>
      </c>
      <c r="P245" s="164">
        <f t="shared" si="117"/>
        <v>0</v>
      </c>
      <c r="Q245" s="164">
        <f t="shared" si="117"/>
        <v>0</v>
      </c>
      <c r="R245" s="164">
        <f t="shared" si="117"/>
        <v>0</v>
      </c>
      <c r="S245" s="164">
        <f t="shared" si="117"/>
        <v>0</v>
      </c>
      <c r="T245" s="164">
        <f t="shared" si="117"/>
        <v>0</v>
      </c>
      <c r="U245" s="164">
        <f t="shared" si="117"/>
        <v>0</v>
      </c>
      <c r="V245" s="164">
        <f t="shared" si="117"/>
        <v>0</v>
      </c>
      <c r="W245" s="164">
        <f t="shared" si="117"/>
        <v>0</v>
      </c>
      <c r="X245" s="164">
        <f t="shared" si="117"/>
        <v>0</v>
      </c>
      <c r="Y245" s="164">
        <f t="shared" si="117"/>
        <v>0</v>
      </c>
      <c r="Z245" s="164">
        <f t="shared" si="117"/>
        <v>0</v>
      </c>
      <c r="AA245" s="164">
        <f t="shared" si="117"/>
        <v>0</v>
      </c>
      <c r="AB245" s="164">
        <f t="shared" si="117"/>
        <v>0</v>
      </c>
      <c r="AC245" s="164">
        <f t="shared" si="117"/>
        <v>0</v>
      </c>
      <c r="AD245" s="135"/>
    </row>
    <row r="246" spans="1:30" s="136" customFormat="1" ht="12.75" hidden="1" customHeight="1" x14ac:dyDescent="0.25">
      <c r="A246" s="148"/>
      <c r="B246" s="159" t="s">
        <v>33</v>
      </c>
      <c r="C246" s="165" t="s">
        <v>34</v>
      </c>
      <c r="D246" s="166">
        <f t="shared" ref="D246:AC246" si="118">D238+D239-D243</f>
        <v>0</v>
      </c>
      <c r="E246" s="166">
        <f t="shared" si="118"/>
        <v>0</v>
      </c>
      <c r="F246" s="166">
        <f t="shared" si="118"/>
        <v>0</v>
      </c>
      <c r="G246" s="166">
        <f t="shared" si="118"/>
        <v>0</v>
      </c>
      <c r="H246" s="166">
        <f t="shared" si="118"/>
        <v>0</v>
      </c>
      <c r="I246" s="166">
        <f t="shared" si="118"/>
        <v>0</v>
      </c>
      <c r="J246" s="166">
        <f t="shared" si="118"/>
        <v>0</v>
      </c>
      <c r="K246" s="166">
        <f t="shared" si="118"/>
        <v>0</v>
      </c>
      <c r="L246" s="166">
        <f t="shared" si="118"/>
        <v>0</v>
      </c>
      <c r="M246" s="166">
        <f t="shared" si="118"/>
        <v>0</v>
      </c>
      <c r="N246" s="166">
        <f t="shared" si="118"/>
        <v>0</v>
      </c>
      <c r="O246" s="166">
        <f t="shared" si="118"/>
        <v>0</v>
      </c>
      <c r="P246" s="166">
        <f t="shared" si="118"/>
        <v>0</v>
      </c>
      <c r="Q246" s="166">
        <f t="shared" si="118"/>
        <v>0</v>
      </c>
      <c r="R246" s="166">
        <f t="shared" si="118"/>
        <v>0</v>
      </c>
      <c r="S246" s="166">
        <f t="shared" si="118"/>
        <v>0</v>
      </c>
      <c r="T246" s="166">
        <f t="shared" si="118"/>
        <v>0</v>
      </c>
      <c r="U246" s="166">
        <f t="shared" si="118"/>
        <v>0</v>
      </c>
      <c r="V246" s="166">
        <f t="shared" si="118"/>
        <v>0</v>
      </c>
      <c r="W246" s="166">
        <f t="shared" si="118"/>
        <v>0</v>
      </c>
      <c r="X246" s="166">
        <f t="shared" si="118"/>
        <v>0</v>
      </c>
      <c r="Y246" s="166">
        <f t="shared" si="118"/>
        <v>0</v>
      </c>
      <c r="Z246" s="166">
        <f t="shared" si="118"/>
        <v>0</v>
      </c>
      <c r="AA246" s="166">
        <f t="shared" si="118"/>
        <v>0</v>
      </c>
      <c r="AB246" s="166">
        <f t="shared" si="118"/>
        <v>0</v>
      </c>
      <c r="AC246" s="166">
        <f t="shared" si="118"/>
        <v>0</v>
      </c>
      <c r="AD246" s="135"/>
    </row>
    <row r="247" spans="1:30" s="136" customFormat="1" ht="12" hidden="1" customHeight="1" x14ac:dyDescent="0.2">
      <c r="A247" s="148"/>
      <c r="B247" s="156" t="s">
        <v>35</v>
      </c>
      <c r="C247" s="157" t="s">
        <v>36</v>
      </c>
      <c r="D247" s="162">
        <f t="shared" ref="D247:AC247" si="119">SUM(D248:D251)</f>
        <v>0</v>
      </c>
      <c r="E247" s="162">
        <f t="shared" si="119"/>
        <v>0</v>
      </c>
      <c r="F247" s="162">
        <f t="shared" si="119"/>
        <v>0</v>
      </c>
      <c r="G247" s="162">
        <f t="shared" si="119"/>
        <v>0</v>
      </c>
      <c r="H247" s="162">
        <f t="shared" si="119"/>
        <v>0</v>
      </c>
      <c r="I247" s="162">
        <f t="shared" si="119"/>
        <v>0</v>
      </c>
      <c r="J247" s="162">
        <f t="shared" si="119"/>
        <v>0</v>
      </c>
      <c r="K247" s="162">
        <f t="shared" si="119"/>
        <v>0</v>
      </c>
      <c r="L247" s="162">
        <f t="shared" si="119"/>
        <v>0</v>
      </c>
      <c r="M247" s="162">
        <f t="shared" si="119"/>
        <v>0</v>
      </c>
      <c r="N247" s="162">
        <f t="shared" si="119"/>
        <v>0</v>
      </c>
      <c r="O247" s="162">
        <f t="shared" si="119"/>
        <v>0</v>
      </c>
      <c r="P247" s="162">
        <f t="shared" si="119"/>
        <v>0</v>
      </c>
      <c r="Q247" s="162">
        <f t="shared" si="119"/>
        <v>0</v>
      </c>
      <c r="R247" s="162">
        <f t="shared" si="119"/>
        <v>0</v>
      </c>
      <c r="S247" s="162">
        <f t="shared" si="119"/>
        <v>0</v>
      </c>
      <c r="T247" s="162">
        <f t="shared" si="119"/>
        <v>0</v>
      </c>
      <c r="U247" s="162">
        <f t="shared" si="119"/>
        <v>0</v>
      </c>
      <c r="V247" s="162">
        <f t="shared" si="119"/>
        <v>0</v>
      </c>
      <c r="W247" s="162">
        <f t="shared" si="119"/>
        <v>0</v>
      </c>
      <c r="X247" s="162">
        <f t="shared" si="119"/>
        <v>0</v>
      </c>
      <c r="Y247" s="162">
        <f t="shared" si="119"/>
        <v>0</v>
      </c>
      <c r="Z247" s="162">
        <f t="shared" si="119"/>
        <v>0</v>
      </c>
      <c r="AA247" s="162">
        <f t="shared" si="119"/>
        <v>0</v>
      </c>
      <c r="AB247" s="162">
        <f t="shared" si="119"/>
        <v>0</v>
      </c>
      <c r="AC247" s="162">
        <f t="shared" si="119"/>
        <v>0</v>
      </c>
      <c r="AD247" s="135"/>
    </row>
    <row r="248" spans="1:30" s="136" customFormat="1" ht="12" hidden="1" customHeight="1" x14ac:dyDescent="0.2">
      <c r="A248" s="148"/>
      <c r="B248" s="152" t="s">
        <v>10</v>
      </c>
      <c r="C248" s="150" t="s">
        <v>640</v>
      </c>
      <c r="D248" s="163">
        <f t="shared" ref="D248:AC248" si="120">D32</f>
        <v>0</v>
      </c>
      <c r="E248" s="163">
        <f t="shared" si="120"/>
        <v>0</v>
      </c>
      <c r="F248" s="163">
        <f t="shared" si="120"/>
        <v>0</v>
      </c>
      <c r="G248" s="163">
        <f t="shared" si="120"/>
        <v>0</v>
      </c>
      <c r="H248" s="163">
        <f t="shared" si="120"/>
        <v>0</v>
      </c>
      <c r="I248" s="163">
        <f t="shared" si="120"/>
        <v>0</v>
      </c>
      <c r="J248" s="163">
        <f t="shared" si="120"/>
        <v>0</v>
      </c>
      <c r="K248" s="163">
        <f t="shared" si="120"/>
        <v>0</v>
      </c>
      <c r="L248" s="163">
        <f t="shared" si="120"/>
        <v>0</v>
      </c>
      <c r="M248" s="163">
        <f t="shared" si="120"/>
        <v>0</v>
      </c>
      <c r="N248" s="163">
        <f t="shared" si="120"/>
        <v>0</v>
      </c>
      <c r="O248" s="163">
        <f t="shared" si="120"/>
        <v>0</v>
      </c>
      <c r="P248" s="163">
        <f t="shared" si="120"/>
        <v>0</v>
      </c>
      <c r="Q248" s="163">
        <f t="shared" si="120"/>
        <v>0</v>
      </c>
      <c r="R248" s="163">
        <f t="shared" si="120"/>
        <v>0</v>
      </c>
      <c r="S248" s="163">
        <f t="shared" si="120"/>
        <v>0</v>
      </c>
      <c r="T248" s="163">
        <f t="shared" si="120"/>
        <v>0</v>
      </c>
      <c r="U248" s="163">
        <f t="shared" si="120"/>
        <v>0</v>
      </c>
      <c r="V248" s="163">
        <f t="shared" si="120"/>
        <v>0</v>
      </c>
      <c r="W248" s="163">
        <f t="shared" si="120"/>
        <v>0</v>
      </c>
      <c r="X248" s="163">
        <f t="shared" si="120"/>
        <v>0</v>
      </c>
      <c r="Y248" s="163">
        <f t="shared" si="120"/>
        <v>0</v>
      </c>
      <c r="Z248" s="163">
        <f t="shared" si="120"/>
        <v>0</v>
      </c>
      <c r="AA248" s="163">
        <f t="shared" si="120"/>
        <v>0</v>
      </c>
      <c r="AB248" s="163">
        <f t="shared" si="120"/>
        <v>0</v>
      </c>
      <c r="AC248" s="163">
        <f t="shared" si="120"/>
        <v>0</v>
      </c>
      <c r="AD248" s="135"/>
    </row>
    <row r="249" spans="1:30" s="136" customFormat="1" ht="12" hidden="1" customHeight="1" x14ac:dyDescent="0.2">
      <c r="A249" s="148"/>
      <c r="B249" s="152" t="s">
        <v>12</v>
      </c>
      <c r="C249" s="150" t="s">
        <v>641</v>
      </c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35"/>
    </row>
    <row r="250" spans="1:30" s="136" customFormat="1" ht="12" hidden="1" customHeight="1" x14ac:dyDescent="0.2">
      <c r="A250" s="148"/>
      <c r="B250" s="152" t="s">
        <v>13</v>
      </c>
      <c r="C250" s="150" t="s">
        <v>642</v>
      </c>
      <c r="D250" s="163">
        <f t="shared" ref="D250:AC250" si="121">D33</f>
        <v>0</v>
      </c>
      <c r="E250" s="163">
        <f t="shared" si="121"/>
        <v>0</v>
      </c>
      <c r="F250" s="163">
        <f t="shared" si="121"/>
        <v>0</v>
      </c>
      <c r="G250" s="163">
        <f t="shared" si="121"/>
        <v>0</v>
      </c>
      <c r="H250" s="163">
        <f t="shared" si="121"/>
        <v>0</v>
      </c>
      <c r="I250" s="163">
        <f t="shared" si="121"/>
        <v>0</v>
      </c>
      <c r="J250" s="163">
        <f t="shared" si="121"/>
        <v>0</v>
      </c>
      <c r="K250" s="163">
        <f t="shared" si="121"/>
        <v>0</v>
      </c>
      <c r="L250" s="163">
        <f t="shared" si="121"/>
        <v>0</v>
      </c>
      <c r="M250" s="163">
        <f t="shared" si="121"/>
        <v>0</v>
      </c>
      <c r="N250" s="163">
        <f t="shared" si="121"/>
        <v>0</v>
      </c>
      <c r="O250" s="163">
        <f t="shared" si="121"/>
        <v>0</v>
      </c>
      <c r="P250" s="163">
        <f t="shared" si="121"/>
        <v>0</v>
      </c>
      <c r="Q250" s="163">
        <f t="shared" si="121"/>
        <v>0</v>
      </c>
      <c r="R250" s="163">
        <f t="shared" si="121"/>
        <v>0</v>
      </c>
      <c r="S250" s="163">
        <f t="shared" si="121"/>
        <v>0</v>
      </c>
      <c r="T250" s="163">
        <f t="shared" si="121"/>
        <v>0</v>
      </c>
      <c r="U250" s="163">
        <f t="shared" si="121"/>
        <v>0</v>
      </c>
      <c r="V250" s="163">
        <f t="shared" si="121"/>
        <v>0</v>
      </c>
      <c r="W250" s="163">
        <f t="shared" si="121"/>
        <v>0</v>
      </c>
      <c r="X250" s="163">
        <f t="shared" si="121"/>
        <v>0</v>
      </c>
      <c r="Y250" s="163">
        <f t="shared" si="121"/>
        <v>0</v>
      </c>
      <c r="Z250" s="163">
        <f t="shared" si="121"/>
        <v>0</v>
      </c>
      <c r="AA250" s="163">
        <f t="shared" si="121"/>
        <v>0</v>
      </c>
      <c r="AB250" s="163">
        <f t="shared" si="121"/>
        <v>0</v>
      </c>
      <c r="AC250" s="163">
        <f t="shared" si="121"/>
        <v>0</v>
      </c>
      <c r="AD250" s="135"/>
    </row>
    <row r="251" spans="1:30" s="136" customFormat="1" ht="12" hidden="1" customHeight="1" x14ac:dyDescent="0.2">
      <c r="A251" s="148"/>
      <c r="B251" s="152" t="s">
        <v>14</v>
      </c>
      <c r="C251" s="155" t="s">
        <v>643</v>
      </c>
      <c r="D251" s="164">
        <f t="shared" ref="D251:AC251" si="122">D35+D36+D34</f>
        <v>0</v>
      </c>
      <c r="E251" s="164">
        <f t="shared" si="122"/>
        <v>0</v>
      </c>
      <c r="F251" s="164">
        <f t="shared" si="122"/>
        <v>0</v>
      </c>
      <c r="G251" s="164">
        <f t="shared" si="122"/>
        <v>0</v>
      </c>
      <c r="H251" s="164">
        <f t="shared" si="122"/>
        <v>0</v>
      </c>
      <c r="I251" s="164">
        <f t="shared" si="122"/>
        <v>0</v>
      </c>
      <c r="J251" s="164">
        <f t="shared" si="122"/>
        <v>0</v>
      </c>
      <c r="K251" s="164">
        <f t="shared" si="122"/>
        <v>0</v>
      </c>
      <c r="L251" s="164">
        <f t="shared" si="122"/>
        <v>0</v>
      </c>
      <c r="M251" s="164">
        <f t="shared" si="122"/>
        <v>0</v>
      </c>
      <c r="N251" s="164">
        <f t="shared" si="122"/>
        <v>0</v>
      </c>
      <c r="O251" s="164">
        <f t="shared" si="122"/>
        <v>0</v>
      </c>
      <c r="P251" s="164">
        <f t="shared" si="122"/>
        <v>0</v>
      </c>
      <c r="Q251" s="164">
        <f t="shared" si="122"/>
        <v>0</v>
      </c>
      <c r="R251" s="164">
        <f t="shared" si="122"/>
        <v>0</v>
      </c>
      <c r="S251" s="164">
        <f t="shared" si="122"/>
        <v>0</v>
      </c>
      <c r="T251" s="164">
        <f t="shared" si="122"/>
        <v>0</v>
      </c>
      <c r="U251" s="164">
        <f t="shared" si="122"/>
        <v>0</v>
      </c>
      <c r="V251" s="164">
        <f t="shared" si="122"/>
        <v>0</v>
      </c>
      <c r="W251" s="164">
        <f t="shared" si="122"/>
        <v>0</v>
      </c>
      <c r="X251" s="164">
        <f t="shared" si="122"/>
        <v>0</v>
      </c>
      <c r="Y251" s="164">
        <f t="shared" si="122"/>
        <v>0</v>
      </c>
      <c r="Z251" s="164">
        <f t="shared" si="122"/>
        <v>0</v>
      </c>
      <c r="AA251" s="164">
        <f t="shared" si="122"/>
        <v>0</v>
      </c>
      <c r="AB251" s="164">
        <f t="shared" si="122"/>
        <v>0</v>
      </c>
      <c r="AC251" s="164">
        <f t="shared" si="122"/>
        <v>0</v>
      </c>
      <c r="AD251" s="135"/>
    </row>
    <row r="252" spans="1:30" s="136" customFormat="1" ht="12" hidden="1" customHeight="1" x14ac:dyDescent="0.2">
      <c r="A252" s="148"/>
      <c r="B252" s="156" t="s">
        <v>42</v>
      </c>
      <c r="C252" s="157" t="s">
        <v>43</v>
      </c>
      <c r="D252" s="162">
        <f t="shared" ref="D252:AC252" si="123">SUM(D253:D256)</f>
        <v>0</v>
      </c>
      <c r="E252" s="162">
        <f t="shared" si="123"/>
        <v>0</v>
      </c>
      <c r="F252" s="162">
        <f t="shared" si="123"/>
        <v>0</v>
      </c>
      <c r="G252" s="162">
        <f t="shared" si="123"/>
        <v>0</v>
      </c>
      <c r="H252" s="162">
        <f t="shared" si="123"/>
        <v>0</v>
      </c>
      <c r="I252" s="162">
        <f t="shared" si="123"/>
        <v>0</v>
      </c>
      <c r="J252" s="162">
        <f t="shared" si="123"/>
        <v>0</v>
      </c>
      <c r="K252" s="162">
        <f t="shared" si="123"/>
        <v>0</v>
      </c>
      <c r="L252" s="162">
        <f t="shared" si="123"/>
        <v>0</v>
      </c>
      <c r="M252" s="162">
        <f t="shared" si="123"/>
        <v>0</v>
      </c>
      <c r="N252" s="162">
        <f t="shared" si="123"/>
        <v>0</v>
      </c>
      <c r="O252" s="162">
        <f t="shared" si="123"/>
        <v>0</v>
      </c>
      <c r="P252" s="162">
        <f t="shared" si="123"/>
        <v>0</v>
      </c>
      <c r="Q252" s="162">
        <f t="shared" si="123"/>
        <v>0</v>
      </c>
      <c r="R252" s="162">
        <f t="shared" si="123"/>
        <v>0</v>
      </c>
      <c r="S252" s="162">
        <f t="shared" si="123"/>
        <v>0</v>
      </c>
      <c r="T252" s="162">
        <f t="shared" si="123"/>
        <v>0</v>
      </c>
      <c r="U252" s="162">
        <f t="shared" si="123"/>
        <v>0</v>
      </c>
      <c r="V252" s="162">
        <f t="shared" si="123"/>
        <v>0</v>
      </c>
      <c r="W252" s="162">
        <f t="shared" si="123"/>
        <v>0</v>
      </c>
      <c r="X252" s="162">
        <f t="shared" si="123"/>
        <v>0</v>
      </c>
      <c r="Y252" s="162">
        <f t="shared" si="123"/>
        <v>0</v>
      </c>
      <c r="Z252" s="162">
        <f t="shared" si="123"/>
        <v>0</v>
      </c>
      <c r="AA252" s="162">
        <f t="shared" si="123"/>
        <v>0</v>
      </c>
      <c r="AB252" s="162">
        <f t="shared" si="123"/>
        <v>0</v>
      </c>
      <c r="AC252" s="162">
        <f t="shared" si="123"/>
        <v>0</v>
      </c>
      <c r="AD252" s="135"/>
    </row>
    <row r="253" spans="1:30" s="136" customFormat="1" ht="36" hidden="1" customHeight="1" x14ac:dyDescent="0.2">
      <c r="A253" s="148"/>
      <c r="B253" s="152" t="s">
        <v>10</v>
      </c>
      <c r="C253" s="150" t="s">
        <v>644</v>
      </c>
      <c r="D253" s="163">
        <f t="shared" ref="D253:AC253" si="124">D40</f>
        <v>0</v>
      </c>
      <c r="E253" s="163">
        <f t="shared" si="124"/>
        <v>0</v>
      </c>
      <c r="F253" s="163">
        <f t="shared" si="124"/>
        <v>0</v>
      </c>
      <c r="G253" s="163">
        <f t="shared" si="124"/>
        <v>0</v>
      </c>
      <c r="H253" s="163">
        <f t="shared" si="124"/>
        <v>0</v>
      </c>
      <c r="I253" s="163">
        <f t="shared" si="124"/>
        <v>0</v>
      </c>
      <c r="J253" s="163">
        <f t="shared" si="124"/>
        <v>0</v>
      </c>
      <c r="K253" s="163">
        <f t="shared" si="124"/>
        <v>0</v>
      </c>
      <c r="L253" s="163">
        <f t="shared" si="124"/>
        <v>0</v>
      </c>
      <c r="M253" s="163">
        <f t="shared" si="124"/>
        <v>0</v>
      </c>
      <c r="N253" s="163">
        <f t="shared" si="124"/>
        <v>0</v>
      </c>
      <c r="O253" s="163">
        <f t="shared" si="124"/>
        <v>0</v>
      </c>
      <c r="P253" s="163">
        <f t="shared" si="124"/>
        <v>0</v>
      </c>
      <c r="Q253" s="163">
        <f t="shared" si="124"/>
        <v>0</v>
      </c>
      <c r="R253" s="163">
        <f t="shared" si="124"/>
        <v>0</v>
      </c>
      <c r="S253" s="163">
        <f t="shared" si="124"/>
        <v>0</v>
      </c>
      <c r="T253" s="163">
        <f t="shared" si="124"/>
        <v>0</v>
      </c>
      <c r="U253" s="163">
        <f t="shared" si="124"/>
        <v>0</v>
      </c>
      <c r="V253" s="163">
        <f t="shared" si="124"/>
        <v>0</v>
      </c>
      <c r="W253" s="163">
        <f t="shared" si="124"/>
        <v>0</v>
      </c>
      <c r="X253" s="163">
        <f t="shared" si="124"/>
        <v>0</v>
      </c>
      <c r="Y253" s="163">
        <f t="shared" si="124"/>
        <v>0</v>
      </c>
      <c r="Z253" s="163">
        <f t="shared" si="124"/>
        <v>0</v>
      </c>
      <c r="AA253" s="163">
        <f t="shared" si="124"/>
        <v>0</v>
      </c>
      <c r="AB253" s="163">
        <f t="shared" si="124"/>
        <v>0</v>
      </c>
      <c r="AC253" s="163">
        <f t="shared" si="124"/>
        <v>0</v>
      </c>
      <c r="AD253" s="135"/>
    </row>
    <row r="254" spans="1:30" s="136" customFormat="1" ht="12" hidden="1" customHeight="1" x14ac:dyDescent="0.2">
      <c r="A254" s="148"/>
      <c r="B254" s="152" t="s">
        <v>12</v>
      </c>
      <c r="C254" s="150" t="s">
        <v>645</v>
      </c>
      <c r="D254" s="163">
        <f t="shared" ref="D254:AC254" si="125">D38</f>
        <v>0</v>
      </c>
      <c r="E254" s="163">
        <f t="shared" si="125"/>
        <v>0</v>
      </c>
      <c r="F254" s="163">
        <f t="shared" si="125"/>
        <v>0</v>
      </c>
      <c r="G254" s="163">
        <f t="shared" si="125"/>
        <v>0</v>
      </c>
      <c r="H254" s="163">
        <f t="shared" si="125"/>
        <v>0</v>
      </c>
      <c r="I254" s="163">
        <f t="shared" si="125"/>
        <v>0</v>
      </c>
      <c r="J254" s="163">
        <f t="shared" si="125"/>
        <v>0</v>
      </c>
      <c r="K254" s="163">
        <f t="shared" si="125"/>
        <v>0</v>
      </c>
      <c r="L254" s="163">
        <f t="shared" si="125"/>
        <v>0</v>
      </c>
      <c r="M254" s="163">
        <f t="shared" si="125"/>
        <v>0</v>
      </c>
      <c r="N254" s="163">
        <f t="shared" si="125"/>
        <v>0</v>
      </c>
      <c r="O254" s="163">
        <f t="shared" si="125"/>
        <v>0</v>
      </c>
      <c r="P254" s="163">
        <f t="shared" si="125"/>
        <v>0</v>
      </c>
      <c r="Q254" s="163">
        <f t="shared" si="125"/>
        <v>0</v>
      </c>
      <c r="R254" s="163">
        <f t="shared" si="125"/>
        <v>0</v>
      </c>
      <c r="S254" s="163">
        <f t="shared" si="125"/>
        <v>0</v>
      </c>
      <c r="T254" s="163">
        <f t="shared" si="125"/>
        <v>0</v>
      </c>
      <c r="U254" s="163">
        <f t="shared" si="125"/>
        <v>0</v>
      </c>
      <c r="V254" s="163">
        <f t="shared" si="125"/>
        <v>0</v>
      </c>
      <c r="W254" s="163">
        <f t="shared" si="125"/>
        <v>0</v>
      </c>
      <c r="X254" s="163">
        <f t="shared" si="125"/>
        <v>0</v>
      </c>
      <c r="Y254" s="163">
        <f t="shared" si="125"/>
        <v>0</v>
      </c>
      <c r="Z254" s="163">
        <f t="shared" si="125"/>
        <v>0</v>
      </c>
      <c r="AA254" s="163">
        <f t="shared" si="125"/>
        <v>0</v>
      </c>
      <c r="AB254" s="163">
        <f t="shared" si="125"/>
        <v>0</v>
      </c>
      <c r="AC254" s="163">
        <f t="shared" si="125"/>
        <v>0</v>
      </c>
      <c r="AD254" s="135"/>
    </row>
    <row r="255" spans="1:30" s="136" customFormat="1" ht="24" hidden="1" customHeight="1" x14ac:dyDescent="0.2">
      <c r="A255" s="148"/>
      <c r="B255" s="152" t="s">
        <v>13</v>
      </c>
      <c r="C255" s="150" t="s">
        <v>646</v>
      </c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35"/>
    </row>
    <row r="256" spans="1:30" s="136" customFormat="1" ht="12" hidden="1" customHeight="1" x14ac:dyDescent="0.2">
      <c r="A256" s="148"/>
      <c r="B256" s="152" t="s">
        <v>14</v>
      </c>
      <c r="C256" s="155" t="s">
        <v>643</v>
      </c>
      <c r="D256" s="164">
        <f t="shared" ref="D256:AC256" si="126">D41+D39</f>
        <v>0</v>
      </c>
      <c r="E256" s="164">
        <f t="shared" si="126"/>
        <v>0</v>
      </c>
      <c r="F256" s="164">
        <f t="shared" si="126"/>
        <v>0</v>
      </c>
      <c r="G256" s="164">
        <f t="shared" si="126"/>
        <v>0</v>
      </c>
      <c r="H256" s="164">
        <f t="shared" si="126"/>
        <v>0</v>
      </c>
      <c r="I256" s="164">
        <f t="shared" si="126"/>
        <v>0</v>
      </c>
      <c r="J256" s="164">
        <f t="shared" si="126"/>
        <v>0</v>
      </c>
      <c r="K256" s="164">
        <f t="shared" si="126"/>
        <v>0</v>
      </c>
      <c r="L256" s="164">
        <f t="shared" si="126"/>
        <v>0</v>
      </c>
      <c r="M256" s="164">
        <f t="shared" si="126"/>
        <v>0</v>
      </c>
      <c r="N256" s="164">
        <f t="shared" si="126"/>
        <v>0</v>
      </c>
      <c r="O256" s="164">
        <f t="shared" si="126"/>
        <v>0</v>
      </c>
      <c r="P256" s="164">
        <f t="shared" si="126"/>
        <v>0</v>
      </c>
      <c r="Q256" s="164">
        <f t="shared" si="126"/>
        <v>0</v>
      </c>
      <c r="R256" s="164">
        <f t="shared" si="126"/>
        <v>0</v>
      </c>
      <c r="S256" s="164">
        <f t="shared" si="126"/>
        <v>0</v>
      </c>
      <c r="T256" s="164">
        <f t="shared" si="126"/>
        <v>0</v>
      </c>
      <c r="U256" s="164">
        <f t="shared" si="126"/>
        <v>0</v>
      </c>
      <c r="V256" s="164">
        <f t="shared" si="126"/>
        <v>0</v>
      </c>
      <c r="W256" s="164">
        <f t="shared" si="126"/>
        <v>0</v>
      </c>
      <c r="X256" s="164">
        <f t="shared" si="126"/>
        <v>0</v>
      </c>
      <c r="Y256" s="164">
        <f t="shared" si="126"/>
        <v>0</v>
      </c>
      <c r="Z256" s="164">
        <f t="shared" si="126"/>
        <v>0</v>
      </c>
      <c r="AA256" s="164">
        <f t="shared" si="126"/>
        <v>0</v>
      </c>
      <c r="AB256" s="164">
        <f t="shared" si="126"/>
        <v>0</v>
      </c>
      <c r="AC256" s="164">
        <f t="shared" si="126"/>
        <v>0</v>
      </c>
      <c r="AD256" s="135"/>
    </row>
    <row r="257" spans="1:30" s="136" customFormat="1" ht="24" hidden="1" customHeight="1" x14ac:dyDescent="0.2">
      <c r="A257" s="148"/>
      <c r="B257" s="159" t="s">
        <v>45</v>
      </c>
      <c r="C257" s="160" t="s">
        <v>46</v>
      </c>
      <c r="D257" s="166">
        <f t="shared" ref="D257:AC257" si="127">D246+D247-D252</f>
        <v>0</v>
      </c>
      <c r="E257" s="166">
        <f t="shared" si="127"/>
        <v>0</v>
      </c>
      <c r="F257" s="166">
        <f t="shared" si="127"/>
        <v>0</v>
      </c>
      <c r="G257" s="166">
        <f t="shared" si="127"/>
        <v>0</v>
      </c>
      <c r="H257" s="166">
        <f t="shared" si="127"/>
        <v>0</v>
      </c>
      <c r="I257" s="166">
        <f t="shared" si="127"/>
        <v>0</v>
      </c>
      <c r="J257" s="166">
        <f t="shared" si="127"/>
        <v>0</v>
      </c>
      <c r="K257" s="166">
        <f t="shared" si="127"/>
        <v>0</v>
      </c>
      <c r="L257" s="166">
        <f t="shared" si="127"/>
        <v>0</v>
      </c>
      <c r="M257" s="166">
        <f t="shared" si="127"/>
        <v>0</v>
      </c>
      <c r="N257" s="166">
        <f t="shared" si="127"/>
        <v>0</v>
      </c>
      <c r="O257" s="166">
        <f t="shared" si="127"/>
        <v>0</v>
      </c>
      <c r="P257" s="166">
        <f t="shared" si="127"/>
        <v>0</v>
      </c>
      <c r="Q257" s="166">
        <f t="shared" si="127"/>
        <v>0</v>
      </c>
      <c r="R257" s="166">
        <f t="shared" si="127"/>
        <v>0</v>
      </c>
      <c r="S257" s="166">
        <f t="shared" si="127"/>
        <v>0</v>
      </c>
      <c r="T257" s="166">
        <f t="shared" si="127"/>
        <v>0</v>
      </c>
      <c r="U257" s="166">
        <f t="shared" si="127"/>
        <v>0</v>
      </c>
      <c r="V257" s="166">
        <f t="shared" si="127"/>
        <v>0</v>
      </c>
      <c r="W257" s="166">
        <f t="shared" si="127"/>
        <v>0</v>
      </c>
      <c r="X257" s="166">
        <f t="shared" si="127"/>
        <v>0</v>
      </c>
      <c r="Y257" s="166">
        <f t="shared" si="127"/>
        <v>0</v>
      </c>
      <c r="Z257" s="166">
        <f t="shared" si="127"/>
        <v>0</v>
      </c>
      <c r="AA257" s="166">
        <f t="shared" si="127"/>
        <v>0</v>
      </c>
      <c r="AB257" s="166">
        <f t="shared" si="127"/>
        <v>0</v>
      </c>
      <c r="AC257" s="166">
        <f t="shared" si="127"/>
        <v>0</v>
      </c>
      <c r="AD257" s="135"/>
    </row>
    <row r="258" spans="1:30" s="136" customFormat="1" ht="12" hidden="1" customHeight="1" x14ac:dyDescent="0.2">
      <c r="A258" s="148"/>
      <c r="B258" s="159" t="s">
        <v>647</v>
      </c>
      <c r="C258" s="160" t="s">
        <v>48</v>
      </c>
      <c r="D258" s="166">
        <f t="shared" ref="D258:AC259" si="128">D43</f>
        <v>0</v>
      </c>
      <c r="E258" s="166">
        <f t="shared" si="128"/>
        <v>0</v>
      </c>
      <c r="F258" s="166">
        <f t="shared" si="128"/>
        <v>0</v>
      </c>
      <c r="G258" s="166">
        <f t="shared" si="128"/>
        <v>0</v>
      </c>
      <c r="H258" s="166">
        <f t="shared" si="128"/>
        <v>0</v>
      </c>
      <c r="I258" s="166">
        <f t="shared" si="128"/>
        <v>0</v>
      </c>
      <c r="J258" s="166">
        <f t="shared" si="128"/>
        <v>0</v>
      </c>
      <c r="K258" s="166">
        <f t="shared" si="128"/>
        <v>0</v>
      </c>
      <c r="L258" s="166">
        <f t="shared" si="128"/>
        <v>0</v>
      </c>
      <c r="M258" s="166">
        <f t="shared" si="128"/>
        <v>0</v>
      </c>
      <c r="N258" s="166">
        <f t="shared" si="128"/>
        <v>0</v>
      </c>
      <c r="O258" s="166">
        <f t="shared" si="128"/>
        <v>0</v>
      </c>
      <c r="P258" s="166">
        <f t="shared" si="128"/>
        <v>0</v>
      </c>
      <c r="Q258" s="166">
        <f t="shared" si="128"/>
        <v>0</v>
      </c>
      <c r="R258" s="166">
        <f t="shared" si="128"/>
        <v>0</v>
      </c>
      <c r="S258" s="166">
        <f t="shared" si="128"/>
        <v>0</v>
      </c>
      <c r="T258" s="166">
        <f t="shared" si="128"/>
        <v>0</v>
      </c>
      <c r="U258" s="166">
        <f t="shared" si="128"/>
        <v>0</v>
      </c>
      <c r="V258" s="166">
        <f t="shared" si="128"/>
        <v>0</v>
      </c>
      <c r="W258" s="166">
        <f t="shared" si="128"/>
        <v>0</v>
      </c>
      <c r="X258" s="166">
        <f t="shared" si="128"/>
        <v>0</v>
      </c>
      <c r="Y258" s="166">
        <f t="shared" si="128"/>
        <v>0</v>
      </c>
      <c r="Z258" s="166">
        <f t="shared" si="128"/>
        <v>0</v>
      </c>
      <c r="AA258" s="166">
        <f t="shared" si="128"/>
        <v>0</v>
      </c>
      <c r="AB258" s="166">
        <f t="shared" si="128"/>
        <v>0</v>
      </c>
      <c r="AC258" s="166">
        <f t="shared" si="128"/>
        <v>0</v>
      </c>
      <c r="AD258" s="135"/>
    </row>
    <row r="259" spans="1:30" s="136" customFormat="1" ht="12" hidden="1" customHeight="1" x14ac:dyDescent="0.2">
      <c r="A259" s="148"/>
      <c r="B259" s="159" t="s">
        <v>51</v>
      </c>
      <c r="C259" s="160" t="s">
        <v>50</v>
      </c>
      <c r="D259" s="166">
        <f t="shared" si="128"/>
        <v>0</v>
      </c>
      <c r="E259" s="166">
        <f t="shared" si="128"/>
        <v>0</v>
      </c>
      <c r="F259" s="166">
        <f t="shared" si="128"/>
        <v>0</v>
      </c>
      <c r="G259" s="166">
        <f t="shared" si="128"/>
        <v>0</v>
      </c>
      <c r="H259" s="166">
        <f t="shared" si="128"/>
        <v>0</v>
      </c>
      <c r="I259" s="166">
        <f t="shared" si="128"/>
        <v>0</v>
      </c>
      <c r="J259" s="166">
        <f t="shared" si="128"/>
        <v>0</v>
      </c>
      <c r="K259" s="166">
        <f t="shared" si="128"/>
        <v>0</v>
      </c>
      <c r="L259" s="166">
        <f t="shared" si="128"/>
        <v>0</v>
      </c>
      <c r="M259" s="166">
        <f t="shared" si="128"/>
        <v>0</v>
      </c>
      <c r="N259" s="166">
        <f t="shared" si="128"/>
        <v>0</v>
      </c>
      <c r="O259" s="166">
        <f t="shared" si="128"/>
        <v>0</v>
      </c>
      <c r="P259" s="166">
        <f t="shared" si="128"/>
        <v>0</v>
      </c>
      <c r="Q259" s="166">
        <f t="shared" si="128"/>
        <v>0</v>
      </c>
      <c r="R259" s="166">
        <f t="shared" si="128"/>
        <v>0</v>
      </c>
      <c r="S259" s="166">
        <f t="shared" si="128"/>
        <v>0</v>
      </c>
      <c r="T259" s="166">
        <f t="shared" si="128"/>
        <v>0</v>
      </c>
      <c r="U259" s="166">
        <f t="shared" si="128"/>
        <v>0</v>
      </c>
      <c r="V259" s="166">
        <f t="shared" si="128"/>
        <v>0</v>
      </c>
      <c r="W259" s="166">
        <f t="shared" si="128"/>
        <v>0</v>
      </c>
      <c r="X259" s="166">
        <f t="shared" si="128"/>
        <v>0</v>
      </c>
      <c r="Y259" s="166">
        <f t="shared" si="128"/>
        <v>0</v>
      </c>
      <c r="Z259" s="166">
        <f t="shared" si="128"/>
        <v>0</v>
      </c>
      <c r="AA259" s="166">
        <f t="shared" si="128"/>
        <v>0</v>
      </c>
      <c r="AB259" s="166">
        <f t="shared" si="128"/>
        <v>0</v>
      </c>
      <c r="AC259" s="166">
        <f t="shared" si="128"/>
        <v>0</v>
      </c>
      <c r="AD259" s="135"/>
    </row>
    <row r="260" spans="1:30" s="136" customFormat="1" ht="12" hidden="1" customHeight="1" x14ac:dyDescent="0.2">
      <c r="A260" s="148"/>
      <c r="B260" s="159" t="s">
        <v>53</v>
      </c>
      <c r="C260" s="160" t="s">
        <v>648</v>
      </c>
      <c r="D260" s="166">
        <f t="shared" ref="D260:AC260" si="129">D257+D258-D259</f>
        <v>0</v>
      </c>
      <c r="E260" s="166">
        <f t="shared" si="129"/>
        <v>0</v>
      </c>
      <c r="F260" s="166">
        <f t="shared" si="129"/>
        <v>0</v>
      </c>
      <c r="G260" s="166">
        <f t="shared" si="129"/>
        <v>0</v>
      </c>
      <c r="H260" s="166">
        <f t="shared" si="129"/>
        <v>0</v>
      </c>
      <c r="I260" s="166">
        <f t="shared" si="129"/>
        <v>0</v>
      </c>
      <c r="J260" s="166">
        <f t="shared" si="129"/>
        <v>0</v>
      </c>
      <c r="K260" s="166">
        <f t="shared" si="129"/>
        <v>0</v>
      </c>
      <c r="L260" s="166">
        <f t="shared" si="129"/>
        <v>0</v>
      </c>
      <c r="M260" s="166">
        <f t="shared" si="129"/>
        <v>0</v>
      </c>
      <c r="N260" s="166">
        <f t="shared" si="129"/>
        <v>0</v>
      </c>
      <c r="O260" s="166">
        <f t="shared" si="129"/>
        <v>0</v>
      </c>
      <c r="P260" s="166">
        <f t="shared" si="129"/>
        <v>0</v>
      </c>
      <c r="Q260" s="166">
        <f t="shared" si="129"/>
        <v>0</v>
      </c>
      <c r="R260" s="166">
        <f t="shared" si="129"/>
        <v>0</v>
      </c>
      <c r="S260" s="166">
        <f t="shared" si="129"/>
        <v>0</v>
      </c>
      <c r="T260" s="166">
        <f t="shared" si="129"/>
        <v>0</v>
      </c>
      <c r="U260" s="166">
        <f t="shared" si="129"/>
        <v>0</v>
      </c>
      <c r="V260" s="166">
        <f t="shared" si="129"/>
        <v>0</v>
      </c>
      <c r="W260" s="166">
        <f t="shared" si="129"/>
        <v>0</v>
      </c>
      <c r="X260" s="166">
        <f t="shared" si="129"/>
        <v>0</v>
      </c>
      <c r="Y260" s="166">
        <f t="shared" si="129"/>
        <v>0</v>
      </c>
      <c r="Z260" s="166">
        <f t="shared" si="129"/>
        <v>0</v>
      </c>
      <c r="AA260" s="166">
        <f t="shared" si="129"/>
        <v>0</v>
      </c>
      <c r="AB260" s="166">
        <f t="shared" si="129"/>
        <v>0</v>
      </c>
      <c r="AC260" s="166">
        <f t="shared" si="129"/>
        <v>0</v>
      </c>
      <c r="AD260" s="135"/>
    </row>
    <row r="261" spans="1:30" s="136" customFormat="1" ht="12" hidden="1" customHeight="1" x14ac:dyDescent="0.2">
      <c r="A261" s="148"/>
      <c r="B261" s="156" t="s">
        <v>57</v>
      </c>
      <c r="C261" s="157" t="s">
        <v>649</v>
      </c>
      <c r="D261" s="162">
        <f t="shared" ref="D261:AC261" si="130">D262+D263</f>
        <v>0</v>
      </c>
      <c r="E261" s="162">
        <f t="shared" si="130"/>
        <v>0</v>
      </c>
      <c r="F261" s="162">
        <f t="shared" si="130"/>
        <v>0</v>
      </c>
      <c r="G261" s="162">
        <f t="shared" si="130"/>
        <v>0</v>
      </c>
      <c r="H261" s="162">
        <f t="shared" si="130"/>
        <v>0</v>
      </c>
      <c r="I261" s="162">
        <f t="shared" si="130"/>
        <v>0</v>
      </c>
      <c r="J261" s="162">
        <f t="shared" si="130"/>
        <v>0</v>
      </c>
      <c r="K261" s="162">
        <f t="shared" si="130"/>
        <v>0</v>
      </c>
      <c r="L261" s="162">
        <f t="shared" si="130"/>
        <v>0</v>
      </c>
      <c r="M261" s="162">
        <f t="shared" si="130"/>
        <v>0</v>
      </c>
      <c r="N261" s="162">
        <f t="shared" si="130"/>
        <v>0</v>
      </c>
      <c r="O261" s="162">
        <f t="shared" si="130"/>
        <v>0</v>
      </c>
      <c r="P261" s="162">
        <f t="shared" si="130"/>
        <v>0</v>
      </c>
      <c r="Q261" s="162">
        <f t="shared" si="130"/>
        <v>0</v>
      </c>
      <c r="R261" s="162">
        <f t="shared" si="130"/>
        <v>0</v>
      </c>
      <c r="S261" s="162">
        <f t="shared" si="130"/>
        <v>0</v>
      </c>
      <c r="T261" s="162">
        <f t="shared" si="130"/>
        <v>0</v>
      </c>
      <c r="U261" s="162">
        <f t="shared" si="130"/>
        <v>0</v>
      </c>
      <c r="V261" s="162">
        <f t="shared" si="130"/>
        <v>0</v>
      </c>
      <c r="W261" s="162">
        <f t="shared" si="130"/>
        <v>0</v>
      </c>
      <c r="X261" s="162">
        <f t="shared" si="130"/>
        <v>0</v>
      </c>
      <c r="Y261" s="162">
        <f t="shared" si="130"/>
        <v>0</v>
      </c>
      <c r="Z261" s="162">
        <f t="shared" si="130"/>
        <v>0</v>
      </c>
      <c r="AA261" s="162">
        <f t="shared" si="130"/>
        <v>0</v>
      </c>
      <c r="AB261" s="162">
        <f t="shared" si="130"/>
        <v>0</v>
      </c>
      <c r="AC261" s="162">
        <f t="shared" si="130"/>
        <v>0</v>
      </c>
      <c r="AD261" s="135"/>
    </row>
    <row r="262" spans="1:30" s="136" customFormat="1" ht="12" hidden="1" customHeight="1" x14ac:dyDescent="0.2">
      <c r="A262" s="148"/>
      <c r="B262" s="152" t="s">
        <v>10</v>
      </c>
      <c r="C262" s="167" t="s">
        <v>650</v>
      </c>
      <c r="D262" s="163">
        <f t="shared" ref="D262:AC262" si="131">D46</f>
        <v>0</v>
      </c>
      <c r="E262" s="163">
        <f t="shared" si="131"/>
        <v>0</v>
      </c>
      <c r="F262" s="163">
        <f t="shared" si="131"/>
        <v>0</v>
      </c>
      <c r="G262" s="163">
        <f t="shared" si="131"/>
        <v>0</v>
      </c>
      <c r="H262" s="163">
        <f t="shared" si="131"/>
        <v>0</v>
      </c>
      <c r="I262" s="163">
        <f t="shared" si="131"/>
        <v>0</v>
      </c>
      <c r="J262" s="163">
        <f t="shared" si="131"/>
        <v>0</v>
      </c>
      <c r="K262" s="163">
        <f t="shared" si="131"/>
        <v>0</v>
      </c>
      <c r="L262" s="163">
        <f t="shared" si="131"/>
        <v>0</v>
      </c>
      <c r="M262" s="163">
        <f t="shared" si="131"/>
        <v>0</v>
      </c>
      <c r="N262" s="163">
        <f t="shared" si="131"/>
        <v>0</v>
      </c>
      <c r="O262" s="163">
        <f t="shared" si="131"/>
        <v>0</v>
      </c>
      <c r="P262" s="163">
        <f t="shared" si="131"/>
        <v>0</v>
      </c>
      <c r="Q262" s="163">
        <f t="shared" si="131"/>
        <v>0</v>
      </c>
      <c r="R262" s="163">
        <f t="shared" si="131"/>
        <v>0</v>
      </c>
      <c r="S262" s="163">
        <f t="shared" si="131"/>
        <v>0</v>
      </c>
      <c r="T262" s="163">
        <f t="shared" si="131"/>
        <v>0</v>
      </c>
      <c r="U262" s="163">
        <f t="shared" si="131"/>
        <v>0</v>
      </c>
      <c r="V262" s="163">
        <f t="shared" si="131"/>
        <v>0</v>
      </c>
      <c r="W262" s="163">
        <f t="shared" si="131"/>
        <v>0</v>
      </c>
      <c r="X262" s="163">
        <f t="shared" si="131"/>
        <v>0</v>
      </c>
      <c r="Y262" s="163">
        <f t="shared" si="131"/>
        <v>0</v>
      </c>
      <c r="Z262" s="163">
        <f t="shared" si="131"/>
        <v>0</v>
      </c>
      <c r="AA262" s="163">
        <f t="shared" si="131"/>
        <v>0</v>
      </c>
      <c r="AB262" s="163">
        <f t="shared" si="131"/>
        <v>0</v>
      </c>
      <c r="AC262" s="163">
        <f t="shared" si="131"/>
        <v>0</v>
      </c>
      <c r="AD262" s="135"/>
    </row>
    <row r="263" spans="1:30" s="136" customFormat="1" ht="12" hidden="1" customHeight="1" x14ac:dyDescent="0.2">
      <c r="A263" s="148"/>
      <c r="B263" s="152" t="s">
        <v>12</v>
      </c>
      <c r="C263" s="155" t="s">
        <v>651</v>
      </c>
      <c r="D263" s="164">
        <f t="shared" ref="D263:AC263" si="132">D49</f>
        <v>0</v>
      </c>
      <c r="E263" s="164">
        <f t="shared" si="132"/>
        <v>0</v>
      </c>
      <c r="F263" s="164">
        <f t="shared" si="132"/>
        <v>0</v>
      </c>
      <c r="G263" s="164">
        <f t="shared" si="132"/>
        <v>0</v>
      </c>
      <c r="H263" s="164">
        <f t="shared" si="132"/>
        <v>0</v>
      </c>
      <c r="I263" s="164">
        <f t="shared" si="132"/>
        <v>0</v>
      </c>
      <c r="J263" s="164">
        <f t="shared" si="132"/>
        <v>0</v>
      </c>
      <c r="K263" s="164">
        <f t="shared" si="132"/>
        <v>0</v>
      </c>
      <c r="L263" s="164">
        <f t="shared" si="132"/>
        <v>0</v>
      </c>
      <c r="M263" s="164">
        <f t="shared" si="132"/>
        <v>0</v>
      </c>
      <c r="N263" s="164">
        <f t="shared" si="132"/>
        <v>0</v>
      </c>
      <c r="O263" s="164">
        <f t="shared" si="132"/>
        <v>0</v>
      </c>
      <c r="P263" s="164">
        <f t="shared" si="132"/>
        <v>0</v>
      </c>
      <c r="Q263" s="164">
        <f t="shared" si="132"/>
        <v>0</v>
      </c>
      <c r="R263" s="164">
        <f t="shared" si="132"/>
        <v>0</v>
      </c>
      <c r="S263" s="164">
        <f t="shared" si="132"/>
        <v>0</v>
      </c>
      <c r="T263" s="164">
        <f t="shared" si="132"/>
        <v>0</v>
      </c>
      <c r="U263" s="164">
        <f t="shared" si="132"/>
        <v>0</v>
      </c>
      <c r="V263" s="164">
        <f t="shared" si="132"/>
        <v>0</v>
      </c>
      <c r="W263" s="164">
        <f t="shared" si="132"/>
        <v>0</v>
      </c>
      <c r="X263" s="164">
        <f t="shared" si="132"/>
        <v>0</v>
      </c>
      <c r="Y263" s="164">
        <f t="shared" si="132"/>
        <v>0</v>
      </c>
      <c r="Z263" s="164">
        <f t="shared" si="132"/>
        <v>0</v>
      </c>
      <c r="AA263" s="164">
        <f t="shared" si="132"/>
        <v>0</v>
      </c>
      <c r="AB263" s="164">
        <f t="shared" si="132"/>
        <v>0</v>
      </c>
      <c r="AC263" s="164">
        <f t="shared" si="132"/>
        <v>0</v>
      </c>
      <c r="AD263" s="135"/>
    </row>
    <row r="264" spans="1:30" s="136" customFormat="1" ht="12" hidden="1" customHeight="1" x14ac:dyDescent="0.2">
      <c r="A264" s="148"/>
      <c r="B264" s="159" t="s">
        <v>59</v>
      </c>
      <c r="C264" s="160" t="s">
        <v>652</v>
      </c>
      <c r="D264" s="166">
        <f t="shared" ref="D264:AC264" si="133">D260-D261</f>
        <v>0</v>
      </c>
      <c r="E264" s="166">
        <f t="shared" si="133"/>
        <v>0</v>
      </c>
      <c r="F264" s="166">
        <f t="shared" si="133"/>
        <v>0</v>
      </c>
      <c r="G264" s="166">
        <f t="shared" si="133"/>
        <v>0</v>
      </c>
      <c r="H264" s="166">
        <f t="shared" si="133"/>
        <v>0</v>
      </c>
      <c r="I264" s="166">
        <f t="shared" si="133"/>
        <v>0</v>
      </c>
      <c r="J264" s="166">
        <f t="shared" si="133"/>
        <v>0</v>
      </c>
      <c r="K264" s="166">
        <f t="shared" si="133"/>
        <v>0</v>
      </c>
      <c r="L264" s="166">
        <f t="shared" si="133"/>
        <v>0</v>
      </c>
      <c r="M264" s="166">
        <f t="shared" si="133"/>
        <v>0</v>
      </c>
      <c r="N264" s="166">
        <f t="shared" si="133"/>
        <v>0</v>
      </c>
      <c r="O264" s="166">
        <f t="shared" si="133"/>
        <v>0</v>
      </c>
      <c r="P264" s="166">
        <f t="shared" si="133"/>
        <v>0</v>
      </c>
      <c r="Q264" s="166">
        <f t="shared" si="133"/>
        <v>0</v>
      </c>
      <c r="R264" s="166">
        <f t="shared" si="133"/>
        <v>0</v>
      </c>
      <c r="S264" s="166">
        <f t="shared" si="133"/>
        <v>0</v>
      </c>
      <c r="T264" s="166">
        <f t="shared" si="133"/>
        <v>0</v>
      </c>
      <c r="U264" s="166">
        <f t="shared" si="133"/>
        <v>0</v>
      </c>
      <c r="V264" s="166">
        <f t="shared" si="133"/>
        <v>0</v>
      </c>
      <c r="W264" s="166">
        <f t="shared" si="133"/>
        <v>0</v>
      </c>
      <c r="X264" s="166">
        <f t="shared" si="133"/>
        <v>0</v>
      </c>
      <c r="Y264" s="166">
        <f t="shared" si="133"/>
        <v>0</v>
      </c>
      <c r="Z264" s="166">
        <f t="shared" si="133"/>
        <v>0</v>
      </c>
      <c r="AA264" s="166">
        <f t="shared" si="133"/>
        <v>0</v>
      </c>
      <c r="AB264" s="166">
        <f t="shared" si="133"/>
        <v>0</v>
      </c>
      <c r="AC264" s="166">
        <f t="shared" si="133"/>
        <v>0</v>
      </c>
      <c r="AD264" s="135"/>
    </row>
    <row r="265" spans="1:30" s="136" customFormat="1" ht="19.5" hidden="1" customHeight="1" x14ac:dyDescent="0.2">
      <c r="A265" s="148"/>
      <c r="B265" s="168"/>
      <c r="C265" s="169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35"/>
    </row>
    <row r="266" spans="1:30" s="136" customFormat="1" ht="12" hidden="1" customHeight="1" x14ac:dyDescent="0.2">
      <c r="A266" s="148"/>
      <c r="B266" s="168"/>
      <c r="C266" s="169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35"/>
    </row>
    <row r="267" spans="1:30" s="136" customFormat="1" ht="12" hidden="1" customHeight="1" x14ac:dyDescent="0.2">
      <c r="A267" s="148"/>
      <c r="B267" s="171"/>
      <c r="C267" s="169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35"/>
    </row>
    <row r="268" spans="1:30" s="136" customFormat="1" ht="12" hidden="1" customHeight="1" x14ac:dyDescent="0.2">
      <c r="A268" s="148"/>
      <c r="B268" s="172" t="s">
        <v>62</v>
      </c>
      <c r="C268" s="169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35"/>
    </row>
    <row r="269" spans="1:30" s="136" customFormat="1" ht="12" hidden="1" customHeight="1" x14ac:dyDescent="0.2">
      <c r="A269" s="173"/>
      <c r="B269" s="174"/>
      <c r="C269" s="146" t="s">
        <v>626</v>
      </c>
      <c r="D269" s="175">
        <f t="shared" ref="D269:AC269" si="134">D9</f>
        <v>2017</v>
      </c>
      <c r="E269" s="175" t="str">
        <f t="shared" si="134"/>
        <v>2018</v>
      </c>
      <c r="F269" s="175" t="str">
        <f t="shared" si="134"/>
        <v>ostatni zamknięty okres</v>
      </c>
      <c r="G269" s="175">
        <f t="shared" si="134"/>
        <v>2019</v>
      </c>
      <c r="H269" s="175">
        <f t="shared" si="134"/>
        <v>2020</v>
      </c>
      <c r="I269" s="175">
        <f t="shared" si="134"/>
        <v>2021</v>
      </c>
      <c r="J269" s="175">
        <f t="shared" si="134"/>
        <v>2022</v>
      </c>
      <c r="K269" s="175">
        <f t="shared" si="134"/>
        <v>2023</v>
      </c>
      <c r="L269" s="175">
        <f t="shared" si="134"/>
        <v>2024</v>
      </c>
      <c r="M269" s="175">
        <f t="shared" si="134"/>
        <v>2025</v>
      </c>
      <c r="N269" s="175">
        <f t="shared" si="134"/>
        <v>0</v>
      </c>
      <c r="O269" s="175">
        <f t="shared" si="134"/>
        <v>0</v>
      </c>
      <c r="P269" s="175">
        <f t="shared" si="134"/>
        <v>0</v>
      </c>
      <c r="Q269" s="175">
        <f t="shared" si="134"/>
        <v>0</v>
      </c>
      <c r="R269" s="175">
        <f t="shared" si="134"/>
        <v>0</v>
      </c>
      <c r="S269" s="175">
        <f t="shared" si="134"/>
        <v>0</v>
      </c>
      <c r="T269" s="175">
        <f t="shared" si="134"/>
        <v>0</v>
      </c>
      <c r="U269" s="175">
        <f t="shared" si="134"/>
        <v>0</v>
      </c>
      <c r="V269" s="175">
        <f t="shared" si="134"/>
        <v>0</v>
      </c>
      <c r="W269" s="175">
        <f t="shared" si="134"/>
        <v>0</v>
      </c>
      <c r="X269" s="175">
        <f t="shared" si="134"/>
        <v>0</v>
      </c>
      <c r="Y269" s="175">
        <f t="shared" si="134"/>
        <v>0</v>
      </c>
      <c r="Z269" s="175">
        <f t="shared" si="134"/>
        <v>0</v>
      </c>
      <c r="AA269" s="175">
        <f t="shared" si="134"/>
        <v>0</v>
      </c>
      <c r="AB269" s="175">
        <f t="shared" si="134"/>
        <v>0</v>
      </c>
      <c r="AC269" s="175">
        <f t="shared" si="134"/>
        <v>0</v>
      </c>
      <c r="AD269" s="135"/>
    </row>
    <row r="270" spans="1:30" s="136" customFormat="1" ht="12" hidden="1" customHeight="1" x14ac:dyDescent="0.2">
      <c r="A270" s="148"/>
      <c r="B270" s="159" t="s">
        <v>8</v>
      </c>
      <c r="C270" s="160" t="s">
        <v>653</v>
      </c>
      <c r="D270" s="166">
        <f t="shared" ref="D270:AC270" si="135">D271+D277+D285+D290+D313</f>
        <v>0</v>
      </c>
      <c r="E270" s="166">
        <f t="shared" si="135"/>
        <v>0</v>
      </c>
      <c r="F270" s="166">
        <f t="shared" si="135"/>
        <v>0</v>
      </c>
      <c r="G270" s="166">
        <f t="shared" si="135"/>
        <v>0</v>
      </c>
      <c r="H270" s="166">
        <f t="shared" si="135"/>
        <v>0</v>
      </c>
      <c r="I270" s="166">
        <f t="shared" si="135"/>
        <v>0</v>
      </c>
      <c r="J270" s="166">
        <f t="shared" si="135"/>
        <v>0</v>
      </c>
      <c r="K270" s="166">
        <f t="shared" si="135"/>
        <v>0</v>
      </c>
      <c r="L270" s="166">
        <f t="shared" si="135"/>
        <v>0</v>
      </c>
      <c r="M270" s="166">
        <f t="shared" si="135"/>
        <v>0</v>
      </c>
      <c r="N270" s="166">
        <f t="shared" si="135"/>
        <v>0</v>
      </c>
      <c r="O270" s="166">
        <f t="shared" si="135"/>
        <v>0</v>
      </c>
      <c r="P270" s="166">
        <f t="shared" si="135"/>
        <v>0</v>
      </c>
      <c r="Q270" s="166">
        <f t="shared" si="135"/>
        <v>0</v>
      </c>
      <c r="R270" s="166">
        <f t="shared" si="135"/>
        <v>0</v>
      </c>
      <c r="S270" s="166">
        <f t="shared" si="135"/>
        <v>0</v>
      </c>
      <c r="T270" s="166">
        <f t="shared" si="135"/>
        <v>0</v>
      </c>
      <c r="U270" s="166">
        <f t="shared" si="135"/>
        <v>0</v>
      </c>
      <c r="V270" s="166">
        <f t="shared" si="135"/>
        <v>0</v>
      </c>
      <c r="W270" s="166">
        <f t="shared" si="135"/>
        <v>0</v>
      </c>
      <c r="X270" s="166">
        <f t="shared" si="135"/>
        <v>0</v>
      </c>
      <c r="Y270" s="166">
        <f t="shared" si="135"/>
        <v>0</v>
      </c>
      <c r="Z270" s="166">
        <f t="shared" si="135"/>
        <v>0</v>
      </c>
      <c r="AA270" s="166">
        <f t="shared" si="135"/>
        <v>0</v>
      </c>
      <c r="AB270" s="166">
        <f t="shared" si="135"/>
        <v>0</v>
      </c>
      <c r="AC270" s="166">
        <f t="shared" si="135"/>
        <v>0</v>
      </c>
      <c r="AD270" s="135"/>
    </row>
    <row r="271" spans="1:30" s="136" customFormat="1" ht="12" hidden="1" customHeight="1" x14ac:dyDescent="0.2">
      <c r="A271" s="148"/>
      <c r="B271" s="156" t="s">
        <v>45</v>
      </c>
      <c r="C271" s="157" t="s">
        <v>64</v>
      </c>
      <c r="D271" s="162">
        <f t="shared" ref="D271:AC271" si="136">SUM(D272:D276)</f>
        <v>0</v>
      </c>
      <c r="E271" s="162">
        <f t="shared" si="136"/>
        <v>0</v>
      </c>
      <c r="F271" s="162">
        <f t="shared" si="136"/>
        <v>0</v>
      </c>
      <c r="G271" s="162">
        <f t="shared" si="136"/>
        <v>0</v>
      </c>
      <c r="H271" s="162">
        <f t="shared" si="136"/>
        <v>0</v>
      </c>
      <c r="I271" s="162">
        <f t="shared" si="136"/>
        <v>0</v>
      </c>
      <c r="J271" s="162">
        <f t="shared" si="136"/>
        <v>0</v>
      </c>
      <c r="K271" s="162">
        <f t="shared" si="136"/>
        <v>0</v>
      </c>
      <c r="L271" s="162">
        <f t="shared" si="136"/>
        <v>0</v>
      </c>
      <c r="M271" s="162">
        <f t="shared" si="136"/>
        <v>0</v>
      </c>
      <c r="N271" s="162">
        <f t="shared" si="136"/>
        <v>0</v>
      </c>
      <c r="O271" s="162">
        <f t="shared" si="136"/>
        <v>0</v>
      </c>
      <c r="P271" s="162">
        <f t="shared" si="136"/>
        <v>0</v>
      </c>
      <c r="Q271" s="162">
        <f t="shared" si="136"/>
        <v>0</v>
      </c>
      <c r="R271" s="162">
        <f t="shared" si="136"/>
        <v>0</v>
      </c>
      <c r="S271" s="162">
        <f t="shared" si="136"/>
        <v>0</v>
      </c>
      <c r="T271" s="162">
        <f t="shared" si="136"/>
        <v>0</v>
      </c>
      <c r="U271" s="162">
        <f t="shared" si="136"/>
        <v>0</v>
      </c>
      <c r="V271" s="162">
        <f t="shared" si="136"/>
        <v>0</v>
      </c>
      <c r="W271" s="162">
        <f t="shared" si="136"/>
        <v>0</v>
      </c>
      <c r="X271" s="162">
        <f t="shared" si="136"/>
        <v>0</v>
      </c>
      <c r="Y271" s="162">
        <f t="shared" si="136"/>
        <v>0</v>
      </c>
      <c r="Z271" s="162">
        <f t="shared" si="136"/>
        <v>0</v>
      </c>
      <c r="AA271" s="162">
        <f t="shared" si="136"/>
        <v>0</v>
      </c>
      <c r="AB271" s="162">
        <f t="shared" si="136"/>
        <v>0</v>
      </c>
      <c r="AC271" s="162">
        <f t="shared" si="136"/>
        <v>0</v>
      </c>
      <c r="AD271" s="135"/>
    </row>
    <row r="272" spans="1:30" s="136" customFormat="1" ht="24" hidden="1" customHeight="1" x14ac:dyDescent="0.2">
      <c r="A272" s="148"/>
      <c r="B272" s="152" t="s">
        <v>10</v>
      </c>
      <c r="C272" s="150" t="s">
        <v>654</v>
      </c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35"/>
    </row>
    <row r="273" spans="1:30" s="136" customFormat="1" ht="12" hidden="1" customHeight="1" x14ac:dyDescent="0.2">
      <c r="A273" s="148"/>
      <c r="B273" s="152" t="s">
        <v>12</v>
      </c>
      <c r="C273" s="150" t="s">
        <v>655</v>
      </c>
      <c r="D273" s="163">
        <f t="shared" ref="D273:AC274" si="137">D58</f>
        <v>0</v>
      </c>
      <c r="E273" s="163">
        <f t="shared" si="137"/>
        <v>0</v>
      </c>
      <c r="F273" s="163">
        <f t="shared" si="137"/>
        <v>0</v>
      </c>
      <c r="G273" s="163">
        <f t="shared" si="137"/>
        <v>0</v>
      </c>
      <c r="H273" s="163">
        <f t="shared" si="137"/>
        <v>0</v>
      </c>
      <c r="I273" s="163">
        <f t="shared" si="137"/>
        <v>0</v>
      </c>
      <c r="J273" s="163">
        <f t="shared" si="137"/>
        <v>0</v>
      </c>
      <c r="K273" s="163">
        <f t="shared" si="137"/>
        <v>0</v>
      </c>
      <c r="L273" s="163">
        <f t="shared" si="137"/>
        <v>0</v>
      </c>
      <c r="M273" s="163">
        <f t="shared" si="137"/>
        <v>0</v>
      </c>
      <c r="N273" s="163">
        <f t="shared" si="137"/>
        <v>0</v>
      </c>
      <c r="O273" s="163">
        <f t="shared" si="137"/>
        <v>0</v>
      </c>
      <c r="P273" s="163">
        <f t="shared" si="137"/>
        <v>0</v>
      </c>
      <c r="Q273" s="163">
        <f t="shared" si="137"/>
        <v>0</v>
      </c>
      <c r="R273" s="163">
        <f t="shared" si="137"/>
        <v>0</v>
      </c>
      <c r="S273" s="163">
        <f t="shared" si="137"/>
        <v>0</v>
      </c>
      <c r="T273" s="163">
        <f t="shared" si="137"/>
        <v>0</v>
      </c>
      <c r="U273" s="163">
        <f t="shared" si="137"/>
        <v>0</v>
      </c>
      <c r="V273" s="163">
        <f t="shared" si="137"/>
        <v>0</v>
      </c>
      <c r="W273" s="163">
        <f t="shared" si="137"/>
        <v>0</v>
      </c>
      <c r="X273" s="163">
        <f t="shared" si="137"/>
        <v>0</v>
      </c>
      <c r="Y273" s="163">
        <f t="shared" si="137"/>
        <v>0</v>
      </c>
      <c r="Z273" s="163">
        <f t="shared" si="137"/>
        <v>0</v>
      </c>
      <c r="AA273" s="163">
        <f t="shared" si="137"/>
        <v>0</v>
      </c>
      <c r="AB273" s="163">
        <f t="shared" si="137"/>
        <v>0</v>
      </c>
      <c r="AC273" s="163">
        <f t="shared" si="137"/>
        <v>0</v>
      </c>
      <c r="AD273" s="135"/>
    </row>
    <row r="274" spans="1:30" s="136" customFormat="1" ht="12" hidden="1" customHeight="1" x14ac:dyDescent="0.2">
      <c r="A274" s="148"/>
      <c r="B274" s="152" t="s">
        <v>13</v>
      </c>
      <c r="C274" s="150" t="s">
        <v>656</v>
      </c>
      <c r="D274" s="163">
        <f t="shared" si="137"/>
        <v>0</v>
      </c>
      <c r="E274" s="163">
        <f t="shared" si="137"/>
        <v>0</v>
      </c>
      <c r="F274" s="163">
        <f t="shared" si="137"/>
        <v>0</v>
      </c>
      <c r="G274" s="163">
        <f t="shared" si="137"/>
        <v>0</v>
      </c>
      <c r="H274" s="163">
        <f t="shared" si="137"/>
        <v>0</v>
      </c>
      <c r="I274" s="163">
        <f t="shared" si="137"/>
        <v>0</v>
      </c>
      <c r="J274" s="163">
        <f t="shared" si="137"/>
        <v>0</v>
      </c>
      <c r="K274" s="163">
        <f t="shared" si="137"/>
        <v>0</v>
      </c>
      <c r="L274" s="163">
        <f t="shared" si="137"/>
        <v>0</v>
      </c>
      <c r="M274" s="163">
        <f t="shared" si="137"/>
        <v>0</v>
      </c>
      <c r="N274" s="163">
        <f t="shared" si="137"/>
        <v>0</v>
      </c>
      <c r="O274" s="163">
        <f t="shared" si="137"/>
        <v>0</v>
      </c>
      <c r="P274" s="163">
        <f t="shared" si="137"/>
        <v>0</v>
      </c>
      <c r="Q274" s="163">
        <f t="shared" si="137"/>
        <v>0</v>
      </c>
      <c r="R274" s="163">
        <f t="shared" si="137"/>
        <v>0</v>
      </c>
      <c r="S274" s="163">
        <f t="shared" si="137"/>
        <v>0</v>
      </c>
      <c r="T274" s="163">
        <f t="shared" si="137"/>
        <v>0</v>
      </c>
      <c r="U274" s="163">
        <f t="shared" si="137"/>
        <v>0</v>
      </c>
      <c r="V274" s="163">
        <f t="shared" si="137"/>
        <v>0</v>
      </c>
      <c r="W274" s="163">
        <f t="shared" si="137"/>
        <v>0</v>
      </c>
      <c r="X274" s="163">
        <f t="shared" si="137"/>
        <v>0</v>
      </c>
      <c r="Y274" s="163">
        <f t="shared" si="137"/>
        <v>0</v>
      </c>
      <c r="Z274" s="163">
        <f t="shared" si="137"/>
        <v>0</v>
      </c>
      <c r="AA274" s="163">
        <f t="shared" si="137"/>
        <v>0</v>
      </c>
      <c r="AB274" s="163">
        <f t="shared" si="137"/>
        <v>0</v>
      </c>
      <c r="AC274" s="163">
        <f t="shared" si="137"/>
        <v>0</v>
      </c>
      <c r="AD274" s="135"/>
    </row>
    <row r="275" spans="1:30" s="136" customFormat="1" ht="12" hidden="1" customHeight="1" x14ac:dyDescent="0.2">
      <c r="A275" s="148"/>
      <c r="B275" s="152" t="s">
        <v>14</v>
      </c>
      <c r="C275" s="150" t="s">
        <v>657</v>
      </c>
      <c r="D275" s="163">
        <f t="shared" ref="D275:AC275" si="138">D60+D76</f>
        <v>0</v>
      </c>
      <c r="E275" s="163">
        <f t="shared" si="138"/>
        <v>0</v>
      </c>
      <c r="F275" s="163">
        <f t="shared" si="138"/>
        <v>0</v>
      </c>
      <c r="G275" s="163">
        <f t="shared" si="138"/>
        <v>0</v>
      </c>
      <c r="H275" s="163">
        <f t="shared" si="138"/>
        <v>0</v>
      </c>
      <c r="I275" s="163">
        <f t="shared" si="138"/>
        <v>0</v>
      </c>
      <c r="J275" s="163">
        <f t="shared" si="138"/>
        <v>0</v>
      </c>
      <c r="K275" s="163">
        <f t="shared" si="138"/>
        <v>0</v>
      </c>
      <c r="L275" s="163">
        <f t="shared" si="138"/>
        <v>0</v>
      </c>
      <c r="M275" s="163">
        <f t="shared" si="138"/>
        <v>0</v>
      </c>
      <c r="N275" s="163">
        <f t="shared" si="138"/>
        <v>0</v>
      </c>
      <c r="O275" s="163">
        <f t="shared" si="138"/>
        <v>0</v>
      </c>
      <c r="P275" s="163">
        <f t="shared" si="138"/>
        <v>0</v>
      </c>
      <c r="Q275" s="163">
        <f t="shared" si="138"/>
        <v>0</v>
      </c>
      <c r="R275" s="163">
        <f t="shared" si="138"/>
        <v>0</v>
      </c>
      <c r="S275" s="163">
        <f t="shared" si="138"/>
        <v>0</v>
      </c>
      <c r="T275" s="163">
        <f t="shared" si="138"/>
        <v>0</v>
      </c>
      <c r="U275" s="163">
        <f t="shared" si="138"/>
        <v>0</v>
      </c>
      <c r="V275" s="163">
        <f t="shared" si="138"/>
        <v>0</v>
      </c>
      <c r="W275" s="163">
        <f t="shared" si="138"/>
        <v>0</v>
      </c>
      <c r="X275" s="163">
        <f t="shared" si="138"/>
        <v>0</v>
      </c>
      <c r="Y275" s="163">
        <f t="shared" si="138"/>
        <v>0</v>
      </c>
      <c r="Z275" s="163">
        <f t="shared" si="138"/>
        <v>0</v>
      </c>
      <c r="AA275" s="163">
        <f t="shared" si="138"/>
        <v>0</v>
      </c>
      <c r="AB275" s="163">
        <f t="shared" si="138"/>
        <v>0</v>
      </c>
      <c r="AC275" s="163">
        <f t="shared" si="138"/>
        <v>0</v>
      </c>
      <c r="AD275" s="135"/>
    </row>
    <row r="276" spans="1:30" s="136" customFormat="1" ht="24" hidden="1" customHeight="1" x14ac:dyDescent="0.2">
      <c r="A276" s="148"/>
      <c r="B276" s="154" t="s">
        <v>20</v>
      </c>
      <c r="C276" s="155" t="s">
        <v>658</v>
      </c>
      <c r="D276" s="163">
        <f t="shared" ref="D276:AC276" si="139">D61</f>
        <v>0</v>
      </c>
      <c r="E276" s="163">
        <f t="shared" si="139"/>
        <v>0</v>
      </c>
      <c r="F276" s="163">
        <f t="shared" si="139"/>
        <v>0</v>
      </c>
      <c r="G276" s="163">
        <f t="shared" si="139"/>
        <v>0</v>
      </c>
      <c r="H276" s="163">
        <f t="shared" si="139"/>
        <v>0</v>
      </c>
      <c r="I276" s="163">
        <f t="shared" si="139"/>
        <v>0</v>
      </c>
      <c r="J276" s="163">
        <f t="shared" si="139"/>
        <v>0</v>
      </c>
      <c r="K276" s="163">
        <f t="shared" si="139"/>
        <v>0</v>
      </c>
      <c r="L276" s="163">
        <f t="shared" si="139"/>
        <v>0</v>
      </c>
      <c r="M276" s="163">
        <f t="shared" si="139"/>
        <v>0</v>
      </c>
      <c r="N276" s="163">
        <f t="shared" si="139"/>
        <v>0</v>
      </c>
      <c r="O276" s="163">
        <f t="shared" si="139"/>
        <v>0</v>
      </c>
      <c r="P276" s="163">
        <f t="shared" si="139"/>
        <v>0</v>
      </c>
      <c r="Q276" s="163">
        <f t="shared" si="139"/>
        <v>0</v>
      </c>
      <c r="R276" s="163">
        <f t="shared" si="139"/>
        <v>0</v>
      </c>
      <c r="S276" s="163">
        <f t="shared" si="139"/>
        <v>0</v>
      </c>
      <c r="T276" s="163">
        <f t="shared" si="139"/>
        <v>0</v>
      </c>
      <c r="U276" s="163">
        <f t="shared" si="139"/>
        <v>0</v>
      </c>
      <c r="V276" s="163">
        <f t="shared" si="139"/>
        <v>0</v>
      </c>
      <c r="W276" s="163">
        <f t="shared" si="139"/>
        <v>0</v>
      </c>
      <c r="X276" s="163">
        <f t="shared" si="139"/>
        <v>0</v>
      </c>
      <c r="Y276" s="163">
        <f t="shared" si="139"/>
        <v>0</v>
      </c>
      <c r="Z276" s="163">
        <f t="shared" si="139"/>
        <v>0</v>
      </c>
      <c r="AA276" s="163">
        <f t="shared" si="139"/>
        <v>0</v>
      </c>
      <c r="AB276" s="163">
        <f t="shared" si="139"/>
        <v>0</v>
      </c>
      <c r="AC276" s="163">
        <f t="shared" si="139"/>
        <v>0</v>
      </c>
      <c r="AD276" s="135"/>
    </row>
    <row r="277" spans="1:30" s="136" customFormat="1" ht="12" hidden="1" customHeight="1" x14ac:dyDescent="0.2">
      <c r="A277" s="148"/>
      <c r="B277" s="156" t="s">
        <v>69</v>
      </c>
      <c r="C277" s="157" t="s">
        <v>659</v>
      </c>
      <c r="D277" s="162">
        <f t="shared" ref="D277:AC277" si="140">SUM(D278:D284)</f>
        <v>0</v>
      </c>
      <c r="E277" s="162">
        <f t="shared" si="140"/>
        <v>0</v>
      </c>
      <c r="F277" s="162">
        <f t="shared" si="140"/>
        <v>0</v>
      </c>
      <c r="G277" s="162">
        <f t="shared" si="140"/>
        <v>0</v>
      </c>
      <c r="H277" s="162">
        <f t="shared" si="140"/>
        <v>0</v>
      </c>
      <c r="I277" s="162">
        <f t="shared" si="140"/>
        <v>0</v>
      </c>
      <c r="J277" s="162">
        <f t="shared" si="140"/>
        <v>0</v>
      </c>
      <c r="K277" s="162">
        <f t="shared" si="140"/>
        <v>0</v>
      </c>
      <c r="L277" s="162">
        <f t="shared" si="140"/>
        <v>0</v>
      </c>
      <c r="M277" s="162">
        <f t="shared" si="140"/>
        <v>0</v>
      </c>
      <c r="N277" s="162">
        <f t="shared" si="140"/>
        <v>0</v>
      </c>
      <c r="O277" s="162">
        <f t="shared" si="140"/>
        <v>0</v>
      </c>
      <c r="P277" s="162">
        <f t="shared" si="140"/>
        <v>0</v>
      </c>
      <c r="Q277" s="162">
        <f t="shared" si="140"/>
        <v>0</v>
      </c>
      <c r="R277" s="162">
        <f t="shared" si="140"/>
        <v>0</v>
      </c>
      <c r="S277" s="162">
        <f t="shared" si="140"/>
        <v>0</v>
      </c>
      <c r="T277" s="162">
        <f t="shared" si="140"/>
        <v>0</v>
      </c>
      <c r="U277" s="162">
        <f t="shared" si="140"/>
        <v>0</v>
      </c>
      <c r="V277" s="162">
        <f t="shared" si="140"/>
        <v>0</v>
      </c>
      <c r="W277" s="162">
        <f t="shared" si="140"/>
        <v>0</v>
      </c>
      <c r="X277" s="162">
        <f t="shared" si="140"/>
        <v>0</v>
      </c>
      <c r="Y277" s="162">
        <f t="shared" si="140"/>
        <v>0</v>
      </c>
      <c r="Z277" s="162">
        <f t="shared" si="140"/>
        <v>0</v>
      </c>
      <c r="AA277" s="162">
        <f t="shared" si="140"/>
        <v>0</v>
      </c>
      <c r="AB277" s="162">
        <f t="shared" si="140"/>
        <v>0</v>
      </c>
      <c r="AC277" s="162">
        <f t="shared" si="140"/>
        <v>0</v>
      </c>
      <c r="AD277" s="135"/>
    </row>
    <row r="278" spans="1:30" s="136" customFormat="1" ht="12" hidden="1" customHeight="1" x14ac:dyDescent="0.2">
      <c r="A278" s="148"/>
      <c r="B278" s="152" t="s">
        <v>10</v>
      </c>
      <c r="C278" s="150" t="s">
        <v>660</v>
      </c>
      <c r="D278" s="163">
        <f t="shared" ref="D278:AC278" si="141">D64</f>
        <v>0</v>
      </c>
      <c r="E278" s="163">
        <f t="shared" si="141"/>
        <v>0</v>
      </c>
      <c r="F278" s="163">
        <f t="shared" si="141"/>
        <v>0</v>
      </c>
      <c r="G278" s="163">
        <f t="shared" si="141"/>
        <v>0</v>
      </c>
      <c r="H278" s="163">
        <f t="shared" si="141"/>
        <v>0</v>
      </c>
      <c r="I278" s="163">
        <f t="shared" si="141"/>
        <v>0</v>
      </c>
      <c r="J278" s="163">
        <f t="shared" si="141"/>
        <v>0</v>
      </c>
      <c r="K278" s="163">
        <f t="shared" si="141"/>
        <v>0</v>
      </c>
      <c r="L278" s="163">
        <f t="shared" si="141"/>
        <v>0</v>
      </c>
      <c r="M278" s="163">
        <f t="shared" si="141"/>
        <v>0</v>
      </c>
      <c r="N278" s="163">
        <f t="shared" si="141"/>
        <v>0</v>
      </c>
      <c r="O278" s="163">
        <f t="shared" si="141"/>
        <v>0</v>
      </c>
      <c r="P278" s="163">
        <f t="shared" si="141"/>
        <v>0</v>
      </c>
      <c r="Q278" s="163">
        <f t="shared" si="141"/>
        <v>0</v>
      </c>
      <c r="R278" s="163">
        <f t="shared" si="141"/>
        <v>0</v>
      </c>
      <c r="S278" s="163">
        <f t="shared" si="141"/>
        <v>0</v>
      </c>
      <c r="T278" s="163">
        <f t="shared" si="141"/>
        <v>0</v>
      </c>
      <c r="U278" s="163">
        <f t="shared" si="141"/>
        <v>0</v>
      </c>
      <c r="V278" s="163">
        <f t="shared" si="141"/>
        <v>0</v>
      </c>
      <c r="W278" s="163">
        <f t="shared" si="141"/>
        <v>0</v>
      </c>
      <c r="X278" s="163">
        <f t="shared" si="141"/>
        <v>0</v>
      </c>
      <c r="Y278" s="163">
        <f t="shared" si="141"/>
        <v>0</v>
      </c>
      <c r="Z278" s="163">
        <f t="shared" si="141"/>
        <v>0</v>
      </c>
      <c r="AA278" s="163">
        <f t="shared" si="141"/>
        <v>0</v>
      </c>
      <c r="AB278" s="163">
        <f t="shared" si="141"/>
        <v>0</v>
      </c>
      <c r="AC278" s="163">
        <f t="shared" si="141"/>
        <v>0</v>
      </c>
      <c r="AD278" s="135"/>
    </row>
    <row r="279" spans="1:30" s="136" customFormat="1" ht="12" hidden="1" customHeight="1" x14ac:dyDescent="0.2">
      <c r="A279" s="148"/>
      <c r="B279" s="152" t="s">
        <v>12</v>
      </c>
      <c r="C279" s="150" t="s">
        <v>661</v>
      </c>
      <c r="D279" s="163">
        <f t="shared" ref="D279:AC279" si="142">D65+D75</f>
        <v>0</v>
      </c>
      <c r="E279" s="163">
        <f t="shared" si="142"/>
        <v>0</v>
      </c>
      <c r="F279" s="163">
        <f t="shared" si="142"/>
        <v>0</v>
      </c>
      <c r="G279" s="163">
        <f t="shared" si="142"/>
        <v>0</v>
      </c>
      <c r="H279" s="163">
        <f t="shared" si="142"/>
        <v>0</v>
      </c>
      <c r="I279" s="163">
        <f t="shared" si="142"/>
        <v>0</v>
      </c>
      <c r="J279" s="163">
        <f t="shared" si="142"/>
        <v>0</v>
      </c>
      <c r="K279" s="163">
        <f t="shared" si="142"/>
        <v>0</v>
      </c>
      <c r="L279" s="163">
        <f t="shared" si="142"/>
        <v>0</v>
      </c>
      <c r="M279" s="163">
        <f t="shared" si="142"/>
        <v>0</v>
      </c>
      <c r="N279" s="163">
        <f t="shared" si="142"/>
        <v>0</v>
      </c>
      <c r="O279" s="163">
        <f t="shared" si="142"/>
        <v>0</v>
      </c>
      <c r="P279" s="163">
        <f t="shared" si="142"/>
        <v>0</v>
      </c>
      <c r="Q279" s="163">
        <f t="shared" si="142"/>
        <v>0</v>
      </c>
      <c r="R279" s="163">
        <f t="shared" si="142"/>
        <v>0</v>
      </c>
      <c r="S279" s="163">
        <f t="shared" si="142"/>
        <v>0</v>
      </c>
      <c r="T279" s="163">
        <f t="shared" si="142"/>
        <v>0</v>
      </c>
      <c r="U279" s="163">
        <f t="shared" si="142"/>
        <v>0</v>
      </c>
      <c r="V279" s="163">
        <f t="shared" si="142"/>
        <v>0</v>
      </c>
      <c r="W279" s="163">
        <f t="shared" si="142"/>
        <v>0</v>
      </c>
      <c r="X279" s="163">
        <f t="shared" si="142"/>
        <v>0</v>
      </c>
      <c r="Y279" s="163">
        <f t="shared" si="142"/>
        <v>0</v>
      </c>
      <c r="Z279" s="163">
        <f t="shared" si="142"/>
        <v>0</v>
      </c>
      <c r="AA279" s="163">
        <f t="shared" si="142"/>
        <v>0</v>
      </c>
      <c r="AB279" s="163">
        <f t="shared" si="142"/>
        <v>0</v>
      </c>
      <c r="AC279" s="163">
        <f t="shared" si="142"/>
        <v>0</v>
      </c>
      <c r="AD279" s="135"/>
    </row>
    <row r="280" spans="1:30" s="136" customFormat="1" ht="12" hidden="1" customHeight="1" x14ac:dyDescent="0.2">
      <c r="A280" s="148"/>
      <c r="B280" s="152" t="s">
        <v>13</v>
      </c>
      <c r="C280" s="150" t="s">
        <v>76</v>
      </c>
      <c r="D280" s="163">
        <f t="shared" ref="D280:AC284" si="143">D66</f>
        <v>0</v>
      </c>
      <c r="E280" s="163">
        <f t="shared" si="143"/>
        <v>0</v>
      </c>
      <c r="F280" s="163">
        <f t="shared" si="143"/>
        <v>0</v>
      </c>
      <c r="G280" s="163">
        <f t="shared" si="143"/>
        <v>0</v>
      </c>
      <c r="H280" s="163">
        <f t="shared" si="143"/>
        <v>0</v>
      </c>
      <c r="I280" s="163">
        <f t="shared" si="143"/>
        <v>0</v>
      </c>
      <c r="J280" s="163">
        <f t="shared" si="143"/>
        <v>0</v>
      </c>
      <c r="K280" s="163">
        <f t="shared" si="143"/>
        <v>0</v>
      </c>
      <c r="L280" s="163">
        <f t="shared" si="143"/>
        <v>0</v>
      </c>
      <c r="M280" s="163">
        <f t="shared" si="143"/>
        <v>0</v>
      </c>
      <c r="N280" s="163">
        <f t="shared" si="143"/>
        <v>0</v>
      </c>
      <c r="O280" s="163">
        <f t="shared" si="143"/>
        <v>0</v>
      </c>
      <c r="P280" s="163">
        <f t="shared" si="143"/>
        <v>0</v>
      </c>
      <c r="Q280" s="163">
        <f t="shared" si="143"/>
        <v>0</v>
      </c>
      <c r="R280" s="163">
        <f t="shared" si="143"/>
        <v>0</v>
      </c>
      <c r="S280" s="163">
        <f t="shared" si="143"/>
        <v>0</v>
      </c>
      <c r="T280" s="163">
        <f t="shared" si="143"/>
        <v>0</v>
      </c>
      <c r="U280" s="163">
        <f t="shared" si="143"/>
        <v>0</v>
      </c>
      <c r="V280" s="163">
        <f t="shared" si="143"/>
        <v>0</v>
      </c>
      <c r="W280" s="163">
        <f t="shared" si="143"/>
        <v>0</v>
      </c>
      <c r="X280" s="163">
        <f t="shared" si="143"/>
        <v>0</v>
      </c>
      <c r="Y280" s="163">
        <f t="shared" si="143"/>
        <v>0</v>
      </c>
      <c r="Z280" s="163">
        <f t="shared" si="143"/>
        <v>0</v>
      </c>
      <c r="AA280" s="163">
        <f t="shared" si="143"/>
        <v>0</v>
      </c>
      <c r="AB280" s="163">
        <f t="shared" si="143"/>
        <v>0</v>
      </c>
      <c r="AC280" s="163">
        <f t="shared" si="143"/>
        <v>0</v>
      </c>
      <c r="AD280" s="135"/>
    </row>
    <row r="281" spans="1:30" s="136" customFormat="1" ht="12" hidden="1" customHeight="1" x14ac:dyDescent="0.2">
      <c r="A281" s="148"/>
      <c r="B281" s="152" t="s">
        <v>14</v>
      </c>
      <c r="C281" s="150" t="s">
        <v>78</v>
      </c>
      <c r="D281" s="163">
        <f t="shared" si="143"/>
        <v>0</v>
      </c>
      <c r="E281" s="163">
        <f t="shared" si="143"/>
        <v>0</v>
      </c>
      <c r="F281" s="163">
        <f t="shared" si="143"/>
        <v>0</v>
      </c>
      <c r="G281" s="163">
        <f t="shared" si="143"/>
        <v>0</v>
      </c>
      <c r="H281" s="163">
        <f t="shared" si="143"/>
        <v>0</v>
      </c>
      <c r="I281" s="163">
        <f t="shared" si="143"/>
        <v>0</v>
      </c>
      <c r="J281" s="163">
        <f t="shared" si="143"/>
        <v>0</v>
      </c>
      <c r="K281" s="163">
        <f t="shared" si="143"/>
        <v>0</v>
      </c>
      <c r="L281" s="163">
        <f t="shared" si="143"/>
        <v>0</v>
      </c>
      <c r="M281" s="163">
        <f t="shared" si="143"/>
        <v>0</v>
      </c>
      <c r="N281" s="163">
        <f t="shared" si="143"/>
        <v>0</v>
      </c>
      <c r="O281" s="163">
        <f t="shared" si="143"/>
        <v>0</v>
      </c>
      <c r="P281" s="163">
        <f t="shared" si="143"/>
        <v>0</v>
      </c>
      <c r="Q281" s="163">
        <f t="shared" si="143"/>
        <v>0</v>
      </c>
      <c r="R281" s="163">
        <f t="shared" si="143"/>
        <v>0</v>
      </c>
      <c r="S281" s="163">
        <f t="shared" si="143"/>
        <v>0</v>
      </c>
      <c r="T281" s="163">
        <f t="shared" si="143"/>
        <v>0</v>
      </c>
      <c r="U281" s="163">
        <f t="shared" si="143"/>
        <v>0</v>
      </c>
      <c r="V281" s="163">
        <f t="shared" si="143"/>
        <v>0</v>
      </c>
      <c r="W281" s="163">
        <f t="shared" si="143"/>
        <v>0</v>
      </c>
      <c r="X281" s="163">
        <f t="shared" si="143"/>
        <v>0</v>
      </c>
      <c r="Y281" s="163">
        <f t="shared" si="143"/>
        <v>0</v>
      </c>
      <c r="Z281" s="163">
        <f t="shared" si="143"/>
        <v>0</v>
      </c>
      <c r="AA281" s="163">
        <f t="shared" si="143"/>
        <v>0</v>
      </c>
      <c r="AB281" s="163">
        <f t="shared" si="143"/>
        <v>0</v>
      </c>
      <c r="AC281" s="163">
        <f t="shared" si="143"/>
        <v>0</v>
      </c>
      <c r="AD281" s="135"/>
    </row>
    <row r="282" spans="1:30" s="136" customFormat="1" ht="12" hidden="1" customHeight="1" x14ac:dyDescent="0.2">
      <c r="A282" s="148"/>
      <c r="B282" s="152" t="s">
        <v>20</v>
      </c>
      <c r="C282" s="150" t="s">
        <v>662</v>
      </c>
      <c r="D282" s="163">
        <f t="shared" ref="D282:AC282" si="144">D68+D88</f>
        <v>0</v>
      </c>
      <c r="E282" s="163">
        <f t="shared" si="144"/>
        <v>0</v>
      </c>
      <c r="F282" s="163">
        <f t="shared" si="144"/>
        <v>0</v>
      </c>
      <c r="G282" s="163">
        <f t="shared" si="144"/>
        <v>0</v>
      </c>
      <c r="H282" s="163">
        <f t="shared" si="144"/>
        <v>0</v>
      </c>
      <c r="I282" s="163">
        <f t="shared" si="144"/>
        <v>0</v>
      </c>
      <c r="J282" s="163">
        <f t="shared" si="144"/>
        <v>0</v>
      </c>
      <c r="K282" s="163">
        <f t="shared" si="144"/>
        <v>0</v>
      </c>
      <c r="L282" s="163">
        <f t="shared" si="144"/>
        <v>0</v>
      </c>
      <c r="M282" s="163">
        <f t="shared" si="144"/>
        <v>0</v>
      </c>
      <c r="N282" s="163">
        <f t="shared" si="144"/>
        <v>0</v>
      </c>
      <c r="O282" s="163">
        <f t="shared" si="144"/>
        <v>0</v>
      </c>
      <c r="P282" s="163">
        <f t="shared" si="144"/>
        <v>0</v>
      </c>
      <c r="Q282" s="163">
        <f t="shared" si="144"/>
        <v>0</v>
      </c>
      <c r="R282" s="163">
        <f t="shared" si="144"/>
        <v>0</v>
      </c>
      <c r="S282" s="163">
        <f t="shared" si="144"/>
        <v>0</v>
      </c>
      <c r="T282" s="163">
        <f t="shared" si="144"/>
        <v>0</v>
      </c>
      <c r="U282" s="163">
        <f t="shared" si="144"/>
        <v>0</v>
      </c>
      <c r="V282" s="163">
        <f t="shared" si="144"/>
        <v>0</v>
      </c>
      <c r="W282" s="163">
        <f t="shared" si="144"/>
        <v>0</v>
      </c>
      <c r="X282" s="163">
        <f t="shared" si="144"/>
        <v>0</v>
      </c>
      <c r="Y282" s="163">
        <f t="shared" si="144"/>
        <v>0</v>
      </c>
      <c r="Z282" s="163">
        <f t="shared" si="144"/>
        <v>0</v>
      </c>
      <c r="AA282" s="163">
        <f t="shared" si="144"/>
        <v>0</v>
      </c>
      <c r="AB282" s="163">
        <f t="shared" si="144"/>
        <v>0</v>
      </c>
      <c r="AC282" s="163">
        <f t="shared" si="144"/>
        <v>0</v>
      </c>
      <c r="AD282" s="135"/>
    </row>
    <row r="283" spans="1:30" s="136" customFormat="1" ht="12" hidden="1" customHeight="1" x14ac:dyDescent="0.2">
      <c r="A283" s="148"/>
      <c r="B283" s="152" t="s">
        <v>180</v>
      </c>
      <c r="C283" s="150" t="s">
        <v>663</v>
      </c>
      <c r="D283" s="163">
        <f t="shared" si="143"/>
        <v>0</v>
      </c>
      <c r="E283" s="163">
        <f t="shared" si="143"/>
        <v>0</v>
      </c>
      <c r="F283" s="163">
        <f t="shared" si="143"/>
        <v>0</v>
      </c>
      <c r="G283" s="163">
        <f t="shared" si="143"/>
        <v>0</v>
      </c>
      <c r="H283" s="163">
        <f t="shared" si="143"/>
        <v>0</v>
      </c>
      <c r="I283" s="163">
        <f t="shared" si="143"/>
        <v>0</v>
      </c>
      <c r="J283" s="163">
        <f t="shared" si="143"/>
        <v>0</v>
      </c>
      <c r="K283" s="163">
        <f t="shared" si="143"/>
        <v>0</v>
      </c>
      <c r="L283" s="163">
        <f t="shared" si="143"/>
        <v>0</v>
      </c>
      <c r="M283" s="163">
        <f t="shared" si="143"/>
        <v>0</v>
      </c>
      <c r="N283" s="163">
        <f t="shared" si="143"/>
        <v>0</v>
      </c>
      <c r="O283" s="163">
        <f t="shared" si="143"/>
        <v>0</v>
      </c>
      <c r="P283" s="163">
        <f t="shared" si="143"/>
        <v>0</v>
      </c>
      <c r="Q283" s="163">
        <f t="shared" si="143"/>
        <v>0</v>
      </c>
      <c r="R283" s="163">
        <f t="shared" si="143"/>
        <v>0</v>
      </c>
      <c r="S283" s="163">
        <f t="shared" si="143"/>
        <v>0</v>
      </c>
      <c r="T283" s="163">
        <f t="shared" si="143"/>
        <v>0</v>
      </c>
      <c r="U283" s="163">
        <f t="shared" si="143"/>
        <v>0</v>
      </c>
      <c r="V283" s="163">
        <f t="shared" si="143"/>
        <v>0</v>
      </c>
      <c r="W283" s="163">
        <f t="shared" si="143"/>
        <v>0</v>
      </c>
      <c r="X283" s="163">
        <f t="shared" si="143"/>
        <v>0</v>
      </c>
      <c r="Y283" s="163">
        <f t="shared" si="143"/>
        <v>0</v>
      </c>
      <c r="Z283" s="163">
        <f t="shared" si="143"/>
        <v>0</v>
      </c>
      <c r="AA283" s="163">
        <f t="shared" si="143"/>
        <v>0</v>
      </c>
      <c r="AB283" s="163">
        <f t="shared" si="143"/>
        <v>0</v>
      </c>
      <c r="AC283" s="163">
        <f t="shared" si="143"/>
        <v>0</v>
      </c>
      <c r="AD283" s="135"/>
    </row>
    <row r="284" spans="1:30" s="136" customFormat="1" ht="12" hidden="1" customHeight="1" x14ac:dyDescent="0.2">
      <c r="A284" s="148"/>
      <c r="B284" s="154" t="s">
        <v>182</v>
      </c>
      <c r="C284" s="155" t="s">
        <v>664</v>
      </c>
      <c r="D284" s="163">
        <f t="shared" si="143"/>
        <v>0</v>
      </c>
      <c r="E284" s="163">
        <f t="shared" si="143"/>
        <v>0</v>
      </c>
      <c r="F284" s="163">
        <f t="shared" si="143"/>
        <v>0</v>
      </c>
      <c r="G284" s="163">
        <f t="shared" si="143"/>
        <v>0</v>
      </c>
      <c r="H284" s="163">
        <f t="shared" si="143"/>
        <v>0</v>
      </c>
      <c r="I284" s="163">
        <f t="shared" si="143"/>
        <v>0</v>
      </c>
      <c r="J284" s="163">
        <f t="shared" si="143"/>
        <v>0</v>
      </c>
      <c r="K284" s="163">
        <f t="shared" si="143"/>
        <v>0</v>
      </c>
      <c r="L284" s="163">
        <f t="shared" si="143"/>
        <v>0</v>
      </c>
      <c r="M284" s="163">
        <f t="shared" si="143"/>
        <v>0</v>
      </c>
      <c r="N284" s="163">
        <f t="shared" si="143"/>
        <v>0</v>
      </c>
      <c r="O284" s="163">
        <f t="shared" si="143"/>
        <v>0</v>
      </c>
      <c r="P284" s="163">
        <f t="shared" si="143"/>
        <v>0</v>
      </c>
      <c r="Q284" s="163">
        <f t="shared" si="143"/>
        <v>0</v>
      </c>
      <c r="R284" s="163">
        <f t="shared" si="143"/>
        <v>0</v>
      </c>
      <c r="S284" s="163">
        <f t="shared" si="143"/>
        <v>0</v>
      </c>
      <c r="T284" s="163">
        <f t="shared" si="143"/>
        <v>0</v>
      </c>
      <c r="U284" s="163">
        <f t="shared" si="143"/>
        <v>0</v>
      </c>
      <c r="V284" s="163">
        <f t="shared" si="143"/>
        <v>0</v>
      </c>
      <c r="W284" s="163">
        <f t="shared" si="143"/>
        <v>0</v>
      </c>
      <c r="X284" s="163">
        <f t="shared" si="143"/>
        <v>0</v>
      </c>
      <c r="Y284" s="163">
        <f t="shared" si="143"/>
        <v>0</v>
      </c>
      <c r="Z284" s="163">
        <f t="shared" si="143"/>
        <v>0</v>
      </c>
      <c r="AA284" s="163">
        <f t="shared" si="143"/>
        <v>0</v>
      </c>
      <c r="AB284" s="163">
        <f t="shared" si="143"/>
        <v>0</v>
      </c>
      <c r="AC284" s="163">
        <f t="shared" si="143"/>
        <v>0</v>
      </c>
      <c r="AD284" s="135"/>
    </row>
    <row r="285" spans="1:30" s="136" customFormat="1" ht="12" hidden="1" customHeight="1" x14ac:dyDescent="0.2">
      <c r="A285" s="148"/>
      <c r="B285" s="156" t="s">
        <v>83</v>
      </c>
      <c r="C285" s="157" t="s">
        <v>665</v>
      </c>
      <c r="D285" s="162">
        <f t="shared" ref="D285:AC285" si="145">SUM(D286:D289)</f>
        <v>0</v>
      </c>
      <c r="E285" s="162">
        <f t="shared" si="145"/>
        <v>0</v>
      </c>
      <c r="F285" s="162">
        <f t="shared" si="145"/>
        <v>0</v>
      </c>
      <c r="G285" s="162">
        <f t="shared" si="145"/>
        <v>0</v>
      </c>
      <c r="H285" s="162">
        <f t="shared" si="145"/>
        <v>0</v>
      </c>
      <c r="I285" s="162">
        <f t="shared" si="145"/>
        <v>0</v>
      </c>
      <c r="J285" s="162">
        <f t="shared" si="145"/>
        <v>0</v>
      </c>
      <c r="K285" s="162">
        <f t="shared" si="145"/>
        <v>0</v>
      </c>
      <c r="L285" s="162">
        <f t="shared" si="145"/>
        <v>0</v>
      </c>
      <c r="M285" s="162">
        <f t="shared" si="145"/>
        <v>0</v>
      </c>
      <c r="N285" s="162">
        <f t="shared" si="145"/>
        <v>0</v>
      </c>
      <c r="O285" s="162">
        <f t="shared" si="145"/>
        <v>0</v>
      </c>
      <c r="P285" s="162">
        <f t="shared" si="145"/>
        <v>0</v>
      </c>
      <c r="Q285" s="162">
        <f t="shared" si="145"/>
        <v>0</v>
      </c>
      <c r="R285" s="162">
        <f t="shared" si="145"/>
        <v>0</v>
      </c>
      <c r="S285" s="162">
        <f t="shared" si="145"/>
        <v>0</v>
      </c>
      <c r="T285" s="162">
        <f t="shared" si="145"/>
        <v>0</v>
      </c>
      <c r="U285" s="162">
        <f t="shared" si="145"/>
        <v>0</v>
      </c>
      <c r="V285" s="162">
        <f t="shared" si="145"/>
        <v>0</v>
      </c>
      <c r="W285" s="162">
        <f t="shared" si="145"/>
        <v>0</v>
      </c>
      <c r="X285" s="162">
        <f t="shared" si="145"/>
        <v>0</v>
      </c>
      <c r="Y285" s="162">
        <f t="shared" si="145"/>
        <v>0</v>
      </c>
      <c r="Z285" s="162">
        <f t="shared" si="145"/>
        <v>0</v>
      </c>
      <c r="AA285" s="162">
        <f t="shared" si="145"/>
        <v>0</v>
      </c>
      <c r="AB285" s="162">
        <f t="shared" si="145"/>
        <v>0</v>
      </c>
      <c r="AC285" s="162">
        <f t="shared" si="145"/>
        <v>0</v>
      </c>
      <c r="AD285" s="135"/>
    </row>
    <row r="286" spans="1:30" s="136" customFormat="1" ht="12" hidden="1" customHeight="1" x14ac:dyDescent="0.2">
      <c r="A286" s="148"/>
      <c r="B286" s="152" t="s">
        <v>10</v>
      </c>
      <c r="C286" s="150" t="s">
        <v>666</v>
      </c>
      <c r="D286" s="163">
        <f t="shared" ref="D286:AC289" si="146">D79+D84</f>
        <v>0</v>
      </c>
      <c r="E286" s="163">
        <f t="shared" si="146"/>
        <v>0</v>
      </c>
      <c r="F286" s="163">
        <f t="shared" si="146"/>
        <v>0</v>
      </c>
      <c r="G286" s="163">
        <f t="shared" si="146"/>
        <v>0</v>
      </c>
      <c r="H286" s="163">
        <f t="shared" si="146"/>
        <v>0</v>
      </c>
      <c r="I286" s="163">
        <f t="shared" si="146"/>
        <v>0</v>
      </c>
      <c r="J286" s="163">
        <f t="shared" si="146"/>
        <v>0</v>
      </c>
      <c r="K286" s="163">
        <f t="shared" si="146"/>
        <v>0</v>
      </c>
      <c r="L286" s="163">
        <f t="shared" si="146"/>
        <v>0</v>
      </c>
      <c r="M286" s="163">
        <f t="shared" si="146"/>
        <v>0</v>
      </c>
      <c r="N286" s="163">
        <f t="shared" si="146"/>
        <v>0</v>
      </c>
      <c r="O286" s="163">
        <f t="shared" si="146"/>
        <v>0</v>
      </c>
      <c r="P286" s="163">
        <f t="shared" si="146"/>
        <v>0</v>
      </c>
      <c r="Q286" s="163">
        <f t="shared" si="146"/>
        <v>0</v>
      </c>
      <c r="R286" s="163">
        <f t="shared" si="146"/>
        <v>0</v>
      </c>
      <c r="S286" s="163">
        <f t="shared" si="146"/>
        <v>0</v>
      </c>
      <c r="T286" s="163">
        <f t="shared" si="146"/>
        <v>0</v>
      </c>
      <c r="U286" s="163">
        <f t="shared" si="146"/>
        <v>0</v>
      </c>
      <c r="V286" s="163">
        <f t="shared" si="146"/>
        <v>0</v>
      </c>
      <c r="W286" s="163">
        <f t="shared" si="146"/>
        <v>0</v>
      </c>
      <c r="X286" s="163">
        <f t="shared" si="146"/>
        <v>0</v>
      </c>
      <c r="Y286" s="163">
        <f t="shared" si="146"/>
        <v>0</v>
      </c>
      <c r="Z286" s="163">
        <f t="shared" si="146"/>
        <v>0</v>
      </c>
      <c r="AA286" s="163">
        <f t="shared" si="146"/>
        <v>0</v>
      </c>
      <c r="AB286" s="163">
        <f t="shared" si="146"/>
        <v>0</v>
      </c>
      <c r="AC286" s="163">
        <f t="shared" si="146"/>
        <v>0</v>
      </c>
      <c r="AD286" s="135"/>
    </row>
    <row r="287" spans="1:30" s="136" customFormat="1" ht="12" hidden="1" customHeight="1" x14ac:dyDescent="0.2">
      <c r="A287" s="148"/>
      <c r="B287" s="152" t="s">
        <v>12</v>
      </c>
      <c r="C287" s="150" t="s">
        <v>667</v>
      </c>
      <c r="D287" s="163">
        <f t="shared" si="146"/>
        <v>0</v>
      </c>
      <c r="E287" s="163">
        <f t="shared" si="146"/>
        <v>0</v>
      </c>
      <c r="F287" s="163">
        <f t="shared" si="146"/>
        <v>0</v>
      </c>
      <c r="G287" s="163">
        <f t="shared" si="146"/>
        <v>0</v>
      </c>
      <c r="H287" s="163">
        <f t="shared" si="146"/>
        <v>0</v>
      </c>
      <c r="I287" s="163">
        <f t="shared" si="146"/>
        <v>0</v>
      </c>
      <c r="J287" s="163">
        <f t="shared" si="146"/>
        <v>0</v>
      </c>
      <c r="K287" s="163">
        <f t="shared" si="146"/>
        <v>0</v>
      </c>
      <c r="L287" s="163">
        <f t="shared" si="146"/>
        <v>0</v>
      </c>
      <c r="M287" s="163">
        <f t="shared" si="146"/>
        <v>0</v>
      </c>
      <c r="N287" s="163">
        <f t="shared" si="146"/>
        <v>0</v>
      </c>
      <c r="O287" s="163">
        <f t="shared" si="146"/>
        <v>0</v>
      </c>
      <c r="P287" s="163">
        <f t="shared" si="146"/>
        <v>0</v>
      </c>
      <c r="Q287" s="163">
        <f t="shared" si="146"/>
        <v>0</v>
      </c>
      <c r="R287" s="163">
        <f t="shared" si="146"/>
        <v>0</v>
      </c>
      <c r="S287" s="163">
        <f t="shared" si="146"/>
        <v>0</v>
      </c>
      <c r="T287" s="163">
        <f t="shared" si="146"/>
        <v>0</v>
      </c>
      <c r="U287" s="163">
        <f t="shared" si="146"/>
        <v>0</v>
      </c>
      <c r="V287" s="163">
        <f t="shared" si="146"/>
        <v>0</v>
      </c>
      <c r="W287" s="163">
        <f t="shared" si="146"/>
        <v>0</v>
      </c>
      <c r="X287" s="163">
        <f t="shared" si="146"/>
        <v>0</v>
      </c>
      <c r="Y287" s="163">
        <f t="shared" si="146"/>
        <v>0</v>
      </c>
      <c r="Z287" s="163">
        <f t="shared" si="146"/>
        <v>0</v>
      </c>
      <c r="AA287" s="163">
        <f t="shared" si="146"/>
        <v>0</v>
      </c>
      <c r="AB287" s="163">
        <f t="shared" si="146"/>
        <v>0</v>
      </c>
      <c r="AC287" s="163">
        <f t="shared" si="146"/>
        <v>0</v>
      </c>
      <c r="AD287" s="135"/>
    </row>
    <row r="288" spans="1:30" s="136" customFormat="1" ht="12" hidden="1" customHeight="1" x14ac:dyDescent="0.2">
      <c r="A288" s="148"/>
      <c r="B288" s="152" t="s">
        <v>13</v>
      </c>
      <c r="C288" s="150" t="s">
        <v>668</v>
      </c>
      <c r="D288" s="163">
        <f t="shared" si="146"/>
        <v>0</v>
      </c>
      <c r="E288" s="163">
        <f t="shared" si="146"/>
        <v>0</v>
      </c>
      <c r="F288" s="163">
        <f t="shared" si="146"/>
        <v>0</v>
      </c>
      <c r="G288" s="163">
        <f t="shared" si="146"/>
        <v>0</v>
      </c>
      <c r="H288" s="163">
        <f t="shared" si="146"/>
        <v>0</v>
      </c>
      <c r="I288" s="163">
        <f t="shared" si="146"/>
        <v>0</v>
      </c>
      <c r="J288" s="163">
        <f t="shared" si="146"/>
        <v>0</v>
      </c>
      <c r="K288" s="163">
        <f t="shared" si="146"/>
        <v>0</v>
      </c>
      <c r="L288" s="163">
        <f t="shared" si="146"/>
        <v>0</v>
      </c>
      <c r="M288" s="163">
        <f t="shared" si="146"/>
        <v>0</v>
      </c>
      <c r="N288" s="163">
        <f t="shared" si="146"/>
        <v>0</v>
      </c>
      <c r="O288" s="163">
        <f t="shared" si="146"/>
        <v>0</v>
      </c>
      <c r="P288" s="163">
        <f t="shared" si="146"/>
        <v>0</v>
      </c>
      <c r="Q288" s="163">
        <f t="shared" si="146"/>
        <v>0</v>
      </c>
      <c r="R288" s="163">
        <f t="shared" si="146"/>
        <v>0</v>
      </c>
      <c r="S288" s="163">
        <f t="shared" si="146"/>
        <v>0</v>
      </c>
      <c r="T288" s="163">
        <f t="shared" si="146"/>
        <v>0</v>
      </c>
      <c r="U288" s="163">
        <f t="shared" si="146"/>
        <v>0</v>
      </c>
      <c r="V288" s="163">
        <f t="shared" si="146"/>
        <v>0</v>
      </c>
      <c r="W288" s="163">
        <f t="shared" si="146"/>
        <v>0</v>
      </c>
      <c r="X288" s="163">
        <f t="shared" si="146"/>
        <v>0</v>
      </c>
      <c r="Y288" s="163">
        <f t="shared" si="146"/>
        <v>0</v>
      </c>
      <c r="Z288" s="163">
        <f t="shared" si="146"/>
        <v>0</v>
      </c>
      <c r="AA288" s="163">
        <f t="shared" si="146"/>
        <v>0</v>
      </c>
      <c r="AB288" s="163">
        <f t="shared" si="146"/>
        <v>0</v>
      </c>
      <c r="AC288" s="163">
        <f t="shared" si="146"/>
        <v>0</v>
      </c>
      <c r="AD288" s="135"/>
    </row>
    <row r="289" spans="1:30" s="136" customFormat="1" ht="12" hidden="1" customHeight="1" x14ac:dyDescent="0.2">
      <c r="A289" s="148"/>
      <c r="B289" s="152" t="s">
        <v>14</v>
      </c>
      <c r="C289" s="155" t="s">
        <v>669</v>
      </c>
      <c r="D289" s="163">
        <f t="shared" si="146"/>
        <v>0</v>
      </c>
      <c r="E289" s="163">
        <f t="shared" si="146"/>
        <v>0</v>
      </c>
      <c r="F289" s="163">
        <f t="shared" si="146"/>
        <v>0</v>
      </c>
      <c r="G289" s="163">
        <f t="shared" si="146"/>
        <v>0</v>
      </c>
      <c r="H289" s="163">
        <f t="shared" si="146"/>
        <v>0</v>
      </c>
      <c r="I289" s="163">
        <f t="shared" si="146"/>
        <v>0</v>
      </c>
      <c r="J289" s="163">
        <f t="shared" si="146"/>
        <v>0</v>
      </c>
      <c r="K289" s="163">
        <f t="shared" si="146"/>
        <v>0</v>
      </c>
      <c r="L289" s="163">
        <f t="shared" si="146"/>
        <v>0</v>
      </c>
      <c r="M289" s="163">
        <f t="shared" si="146"/>
        <v>0</v>
      </c>
      <c r="N289" s="163">
        <f t="shared" si="146"/>
        <v>0</v>
      </c>
      <c r="O289" s="163">
        <f t="shared" si="146"/>
        <v>0</v>
      </c>
      <c r="P289" s="163">
        <f t="shared" si="146"/>
        <v>0</v>
      </c>
      <c r="Q289" s="163">
        <f t="shared" si="146"/>
        <v>0</v>
      </c>
      <c r="R289" s="163">
        <f t="shared" si="146"/>
        <v>0</v>
      </c>
      <c r="S289" s="163">
        <f t="shared" si="146"/>
        <v>0</v>
      </c>
      <c r="T289" s="163">
        <f t="shared" si="146"/>
        <v>0</v>
      </c>
      <c r="U289" s="163">
        <f t="shared" si="146"/>
        <v>0</v>
      </c>
      <c r="V289" s="163">
        <f t="shared" si="146"/>
        <v>0</v>
      </c>
      <c r="W289" s="163">
        <f t="shared" si="146"/>
        <v>0</v>
      </c>
      <c r="X289" s="163">
        <f t="shared" si="146"/>
        <v>0</v>
      </c>
      <c r="Y289" s="163">
        <f t="shared" si="146"/>
        <v>0</v>
      </c>
      <c r="Z289" s="163">
        <f t="shared" si="146"/>
        <v>0</v>
      </c>
      <c r="AA289" s="163">
        <f t="shared" si="146"/>
        <v>0</v>
      </c>
      <c r="AB289" s="163">
        <f t="shared" si="146"/>
        <v>0</v>
      </c>
      <c r="AC289" s="163">
        <f t="shared" si="146"/>
        <v>0</v>
      </c>
      <c r="AD289" s="135"/>
    </row>
    <row r="290" spans="1:30" s="136" customFormat="1" ht="12" hidden="1" customHeight="1" x14ac:dyDescent="0.2">
      <c r="A290" s="148"/>
      <c r="B290" s="159" t="s">
        <v>87</v>
      </c>
      <c r="C290" s="160" t="s">
        <v>84</v>
      </c>
      <c r="D290" s="166">
        <f t="shared" ref="D290:AC290" si="147">D71</f>
        <v>0</v>
      </c>
      <c r="E290" s="166">
        <f t="shared" si="147"/>
        <v>0</v>
      </c>
      <c r="F290" s="166">
        <f t="shared" si="147"/>
        <v>0</v>
      </c>
      <c r="G290" s="166">
        <f t="shared" si="147"/>
        <v>0</v>
      </c>
      <c r="H290" s="166">
        <f t="shared" si="147"/>
        <v>0</v>
      </c>
      <c r="I290" s="166">
        <f t="shared" si="147"/>
        <v>0</v>
      </c>
      <c r="J290" s="166">
        <f t="shared" si="147"/>
        <v>0</v>
      </c>
      <c r="K290" s="166">
        <f t="shared" si="147"/>
        <v>0</v>
      </c>
      <c r="L290" s="166">
        <f t="shared" si="147"/>
        <v>0</v>
      </c>
      <c r="M290" s="166">
        <f t="shared" si="147"/>
        <v>0</v>
      </c>
      <c r="N290" s="166">
        <f t="shared" si="147"/>
        <v>0</v>
      </c>
      <c r="O290" s="166">
        <f t="shared" si="147"/>
        <v>0</v>
      </c>
      <c r="P290" s="166">
        <f t="shared" si="147"/>
        <v>0</v>
      </c>
      <c r="Q290" s="166">
        <f t="shared" si="147"/>
        <v>0</v>
      </c>
      <c r="R290" s="166">
        <f t="shared" si="147"/>
        <v>0</v>
      </c>
      <c r="S290" s="166">
        <f t="shared" si="147"/>
        <v>0</v>
      </c>
      <c r="T290" s="166">
        <f t="shared" si="147"/>
        <v>0</v>
      </c>
      <c r="U290" s="166">
        <f t="shared" si="147"/>
        <v>0</v>
      </c>
      <c r="V290" s="166">
        <f t="shared" si="147"/>
        <v>0</v>
      </c>
      <c r="W290" s="166">
        <f t="shared" si="147"/>
        <v>0</v>
      </c>
      <c r="X290" s="166">
        <f t="shared" si="147"/>
        <v>0</v>
      </c>
      <c r="Y290" s="166">
        <f t="shared" si="147"/>
        <v>0</v>
      </c>
      <c r="Z290" s="166">
        <f t="shared" si="147"/>
        <v>0</v>
      </c>
      <c r="AA290" s="166">
        <f t="shared" si="147"/>
        <v>0</v>
      </c>
      <c r="AB290" s="166">
        <f t="shared" si="147"/>
        <v>0</v>
      </c>
      <c r="AC290" s="166">
        <f t="shared" si="147"/>
        <v>0</v>
      </c>
      <c r="AD290" s="135"/>
    </row>
    <row r="291" spans="1:30" s="136" customFormat="1" ht="12" hidden="1" customHeight="1" x14ac:dyDescent="0.2">
      <c r="A291" s="148"/>
      <c r="B291" s="159" t="s">
        <v>16</v>
      </c>
      <c r="C291" s="160" t="s">
        <v>670</v>
      </c>
      <c r="D291" s="166">
        <f t="shared" ref="D291:AC291" si="148">D292+D298+D304+D307</f>
        <v>0</v>
      </c>
      <c r="E291" s="166">
        <f t="shared" si="148"/>
        <v>0</v>
      </c>
      <c r="F291" s="166">
        <f t="shared" si="148"/>
        <v>0</v>
      </c>
      <c r="G291" s="166">
        <f t="shared" si="148"/>
        <v>0</v>
      </c>
      <c r="H291" s="166">
        <f t="shared" si="148"/>
        <v>0</v>
      </c>
      <c r="I291" s="166">
        <f t="shared" si="148"/>
        <v>0</v>
      </c>
      <c r="J291" s="166">
        <f t="shared" si="148"/>
        <v>0</v>
      </c>
      <c r="K291" s="166">
        <f t="shared" si="148"/>
        <v>0</v>
      </c>
      <c r="L291" s="166">
        <f t="shared" si="148"/>
        <v>0</v>
      </c>
      <c r="M291" s="166">
        <f t="shared" si="148"/>
        <v>0</v>
      </c>
      <c r="N291" s="166">
        <f t="shared" si="148"/>
        <v>0</v>
      </c>
      <c r="O291" s="166">
        <f t="shared" si="148"/>
        <v>0</v>
      </c>
      <c r="P291" s="166">
        <f t="shared" si="148"/>
        <v>0</v>
      </c>
      <c r="Q291" s="166">
        <f t="shared" si="148"/>
        <v>0</v>
      </c>
      <c r="R291" s="166">
        <f t="shared" si="148"/>
        <v>0</v>
      </c>
      <c r="S291" s="166">
        <f t="shared" si="148"/>
        <v>0</v>
      </c>
      <c r="T291" s="166">
        <f t="shared" si="148"/>
        <v>0</v>
      </c>
      <c r="U291" s="166">
        <f t="shared" si="148"/>
        <v>0</v>
      </c>
      <c r="V291" s="166">
        <f t="shared" si="148"/>
        <v>0</v>
      </c>
      <c r="W291" s="166">
        <f t="shared" si="148"/>
        <v>0</v>
      </c>
      <c r="X291" s="166">
        <f t="shared" si="148"/>
        <v>0</v>
      </c>
      <c r="Y291" s="166">
        <f t="shared" si="148"/>
        <v>0</v>
      </c>
      <c r="Z291" s="166">
        <f t="shared" si="148"/>
        <v>0</v>
      </c>
      <c r="AA291" s="166">
        <f t="shared" si="148"/>
        <v>0</v>
      </c>
      <c r="AB291" s="166">
        <f t="shared" si="148"/>
        <v>0</v>
      </c>
      <c r="AC291" s="166">
        <f t="shared" si="148"/>
        <v>0</v>
      </c>
      <c r="AD291" s="135"/>
    </row>
    <row r="292" spans="1:30" s="136" customFormat="1" ht="12" hidden="1" customHeight="1" x14ac:dyDescent="0.2">
      <c r="A292" s="148"/>
      <c r="B292" s="156" t="s">
        <v>45</v>
      </c>
      <c r="C292" s="157" t="s">
        <v>103</v>
      </c>
      <c r="D292" s="162">
        <f t="shared" ref="D292:AC292" si="149">SUM(D293:D297)</f>
        <v>0</v>
      </c>
      <c r="E292" s="162">
        <f t="shared" si="149"/>
        <v>0</v>
      </c>
      <c r="F292" s="162">
        <f t="shared" si="149"/>
        <v>0</v>
      </c>
      <c r="G292" s="162">
        <f t="shared" si="149"/>
        <v>0</v>
      </c>
      <c r="H292" s="162">
        <f t="shared" si="149"/>
        <v>0</v>
      </c>
      <c r="I292" s="162">
        <f t="shared" si="149"/>
        <v>0</v>
      </c>
      <c r="J292" s="162">
        <f t="shared" si="149"/>
        <v>0</v>
      </c>
      <c r="K292" s="162">
        <f t="shared" si="149"/>
        <v>0</v>
      </c>
      <c r="L292" s="162">
        <f t="shared" si="149"/>
        <v>0</v>
      </c>
      <c r="M292" s="162">
        <f t="shared" si="149"/>
        <v>0</v>
      </c>
      <c r="N292" s="162">
        <f t="shared" si="149"/>
        <v>0</v>
      </c>
      <c r="O292" s="162">
        <f t="shared" si="149"/>
        <v>0</v>
      </c>
      <c r="P292" s="162">
        <f t="shared" si="149"/>
        <v>0</v>
      </c>
      <c r="Q292" s="162">
        <f t="shared" si="149"/>
        <v>0</v>
      </c>
      <c r="R292" s="162">
        <f t="shared" si="149"/>
        <v>0</v>
      </c>
      <c r="S292" s="162">
        <f t="shared" si="149"/>
        <v>0</v>
      </c>
      <c r="T292" s="162">
        <f t="shared" si="149"/>
        <v>0</v>
      </c>
      <c r="U292" s="162">
        <f t="shared" si="149"/>
        <v>0</v>
      </c>
      <c r="V292" s="162">
        <f t="shared" si="149"/>
        <v>0</v>
      </c>
      <c r="W292" s="162">
        <f t="shared" si="149"/>
        <v>0</v>
      </c>
      <c r="X292" s="162">
        <f t="shared" si="149"/>
        <v>0</v>
      </c>
      <c r="Y292" s="162">
        <f t="shared" si="149"/>
        <v>0</v>
      </c>
      <c r="Z292" s="162">
        <f t="shared" si="149"/>
        <v>0</v>
      </c>
      <c r="AA292" s="162">
        <f t="shared" si="149"/>
        <v>0</v>
      </c>
      <c r="AB292" s="162">
        <f t="shared" si="149"/>
        <v>0</v>
      </c>
      <c r="AC292" s="162">
        <f t="shared" si="149"/>
        <v>0</v>
      </c>
      <c r="AD292" s="135"/>
    </row>
    <row r="293" spans="1:30" s="136" customFormat="1" ht="12" hidden="1" customHeight="1" x14ac:dyDescent="0.2">
      <c r="A293" s="148"/>
      <c r="B293" s="152" t="s">
        <v>10</v>
      </c>
      <c r="C293" s="150" t="s">
        <v>671</v>
      </c>
      <c r="D293" s="163">
        <f t="shared" ref="D293:AC297" si="150">D94</f>
        <v>0</v>
      </c>
      <c r="E293" s="163">
        <f t="shared" si="150"/>
        <v>0</v>
      </c>
      <c r="F293" s="163">
        <f t="shared" si="150"/>
        <v>0</v>
      </c>
      <c r="G293" s="163">
        <f t="shared" si="150"/>
        <v>0</v>
      </c>
      <c r="H293" s="163">
        <f t="shared" si="150"/>
        <v>0</v>
      </c>
      <c r="I293" s="163">
        <f t="shared" si="150"/>
        <v>0</v>
      </c>
      <c r="J293" s="163">
        <f t="shared" si="150"/>
        <v>0</v>
      </c>
      <c r="K293" s="163">
        <f t="shared" si="150"/>
        <v>0</v>
      </c>
      <c r="L293" s="163">
        <f t="shared" si="150"/>
        <v>0</v>
      </c>
      <c r="M293" s="163">
        <f t="shared" si="150"/>
        <v>0</v>
      </c>
      <c r="N293" s="163">
        <f t="shared" si="150"/>
        <v>0</v>
      </c>
      <c r="O293" s="163">
        <f t="shared" si="150"/>
        <v>0</v>
      </c>
      <c r="P293" s="163">
        <f t="shared" si="150"/>
        <v>0</v>
      </c>
      <c r="Q293" s="163">
        <f t="shared" si="150"/>
        <v>0</v>
      </c>
      <c r="R293" s="163">
        <f t="shared" si="150"/>
        <v>0</v>
      </c>
      <c r="S293" s="163">
        <f t="shared" si="150"/>
        <v>0</v>
      </c>
      <c r="T293" s="163">
        <f t="shared" si="150"/>
        <v>0</v>
      </c>
      <c r="U293" s="163">
        <f t="shared" si="150"/>
        <v>0</v>
      </c>
      <c r="V293" s="163">
        <f t="shared" si="150"/>
        <v>0</v>
      </c>
      <c r="W293" s="163">
        <f t="shared" si="150"/>
        <v>0</v>
      </c>
      <c r="X293" s="163">
        <f t="shared" si="150"/>
        <v>0</v>
      </c>
      <c r="Y293" s="163">
        <f t="shared" si="150"/>
        <v>0</v>
      </c>
      <c r="Z293" s="163">
        <f t="shared" si="150"/>
        <v>0</v>
      </c>
      <c r="AA293" s="163">
        <f t="shared" si="150"/>
        <v>0</v>
      </c>
      <c r="AB293" s="163">
        <f t="shared" si="150"/>
        <v>0</v>
      </c>
      <c r="AC293" s="163">
        <f t="shared" si="150"/>
        <v>0</v>
      </c>
      <c r="AD293" s="135"/>
    </row>
    <row r="294" spans="1:30" s="136" customFormat="1" ht="12" hidden="1" customHeight="1" x14ac:dyDescent="0.2">
      <c r="A294" s="148"/>
      <c r="B294" s="152" t="s">
        <v>12</v>
      </c>
      <c r="C294" s="150" t="s">
        <v>672</v>
      </c>
      <c r="D294" s="163">
        <f t="shared" si="150"/>
        <v>0</v>
      </c>
      <c r="E294" s="163">
        <f t="shared" si="150"/>
        <v>0</v>
      </c>
      <c r="F294" s="163">
        <f t="shared" si="150"/>
        <v>0</v>
      </c>
      <c r="G294" s="163">
        <f t="shared" si="150"/>
        <v>0</v>
      </c>
      <c r="H294" s="163">
        <f t="shared" si="150"/>
        <v>0</v>
      </c>
      <c r="I294" s="163">
        <f t="shared" si="150"/>
        <v>0</v>
      </c>
      <c r="J294" s="163">
        <f t="shared" si="150"/>
        <v>0</v>
      </c>
      <c r="K294" s="163">
        <f t="shared" si="150"/>
        <v>0</v>
      </c>
      <c r="L294" s="163">
        <f t="shared" si="150"/>
        <v>0</v>
      </c>
      <c r="M294" s="163">
        <f t="shared" si="150"/>
        <v>0</v>
      </c>
      <c r="N294" s="163">
        <f t="shared" si="150"/>
        <v>0</v>
      </c>
      <c r="O294" s="163">
        <f t="shared" si="150"/>
        <v>0</v>
      </c>
      <c r="P294" s="163">
        <f t="shared" si="150"/>
        <v>0</v>
      </c>
      <c r="Q294" s="163">
        <f t="shared" si="150"/>
        <v>0</v>
      </c>
      <c r="R294" s="163">
        <f t="shared" si="150"/>
        <v>0</v>
      </c>
      <c r="S294" s="163">
        <f t="shared" si="150"/>
        <v>0</v>
      </c>
      <c r="T294" s="163">
        <f t="shared" si="150"/>
        <v>0</v>
      </c>
      <c r="U294" s="163">
        <f t="shared" si="150"/>
        <v>0</v>
      </c>
      <c r="V294" s="163">
        <f t="shared" si="150"/>
        <v>0</v>
      </c>
      <c r="W294" s="163">
        <f t="shared" si="150"/>
        <v>0</v>
      </c>
      <c r="X294" s="163">
        <f t="shared" si="150"/>
        <v>0</v>
      </c>
      <c r="Y294" s="163">
        <f t="shared" si="150"/>
        <v>0</v>
      </c>
      <c r="Z294" s="163">
        <f t="shared" si="150"/>
        <v>0</v>
      </c>
      <c r="AA294" s="163">
        <f t="shared" si="150"/>
        <v>0</v>
      </c>
      <c r="AB294" s="163">
        <f t="shared" si="150"/>
        <v>0</v>
      </c>
      <c r="AC294" s="163">
        <f t="shared" si="150"/>
        <v>0</v>
      </c>
      <c r="AD294" s="135"/>
    </row>
    <row r="295" spans="1:30" s="136" customFormat="1" ht="12" hidden="1" customHeight="1" x14ac:dyDescent="0.2">
      <c r="A295" s="148"/>
      <c r="B295" s="152" t="s">
        <v>13</v>
      </c>
      <c r="C295" s="150" t="s">
        <v>673</v>
      </c>
      <c r="D295" s="163">
        <f t="shared" si="150"/>
        <v>0</v>
      </c>
      <c r="E295" s="163">
        <f t="shared" si="150"/>
        <v>0</v>
      </c>
      <c r="F295" s="163">
        <f t="shared" si="150"/>
        <v>0</v>
      </c>
      <c r="G295" s="163">
        <f t="shared" si="150"/>
        <v>0</v>
      </c>
      <c r="H295" s="163">
        <f t="shared" si="150"/>
        <v>0</v>
      </c>
      <c r="I295" s="163">
        <f t="shared" si="150"/>
        <v>0</v>
      </c>
      <c r="J295" s="163">
        <f t="shared" si="150"/>
        <v>0</v>
      </c>
      <c r="K295" s="163">
        <f t="shared" si="150"/>
        <v>0</v>
      </c>
      <c r="L295" s="163">
        <f t="shared" si="150"/>
        <v>0</v>
      </c>
      <c r="M295" s="163">
        <f t="shared" si="150"/>
        <v>0</v>
      </c>
      <c r="N295" s="163">
        <f t="shared" si="150"/>
        <v>0</v>
      </c>
      <c r="O295" s="163">
        <f t="shared" si="150"/>
        <v>0</v>
      </c>
      <c r="P295" s="163">
        <f t="shared" si="150"/>
        <v>0</v>
      </c>
      <c r="Q295" s="163">
        <f t="shared" si="150"/>
        <v>0</v>
      </c>
      <c r="R295" s="163">
        <f t="shared" si="150"/>
        <v>0</v>
      </c>
      <c r="S295" s="163">
        <f t="shared" si="150"/>
        <v>0</v>
      </c>
      <c r="T295" s="163">
        <f t="shared" si="150"/>
        <v>0</v>
      </c>
      <c r="U295" s="163">
        <f t="shared" si="150"/>
        <v>0</v>
      </c>
      <c r="V295" s="163">
        <f t="shared" si="150"/>
        <v>0</v>
      </c>
      <c r="W295" s="163">
        <f t="shared" si="150"/>
        <v>0</v>
      </c>
      <c r="X295" s="163">
        <f t="shared" si="150"/>
        <v>0</v>
      </c>
      <c r="Y295" s="163">
        <f t="shared" si="150"/>
        <v>0</v>
      </c>
      <c r="Z295" s="163">
        <f t="shared" si="150"/>
        <v>0</v>
      </c>
      <c r="AA295" s="163">
        <f t="shared" si="150"/>
        <v>0</v>
      </c>
      <c r="AB295" s="163">
        <f t="shared" si="150"/>
        <v>0</v>
      </c>
      <c r="AC295" s="163">
        <f t="shared" si="150"/>
        <v>0</v>
      </c>
      <c r="AD295" s="135"/>
    </row>
    <row r="296" spans="1:30" s="136" customFormat="1" ht="12" hidden="1" customHeight="1" x14ac:dyDescent="0.2">
      <c r="A296" s="148"/>
      <c r="B296" s="152" t="s">
        <v>14</v>
      </c>
      <c r="C296" s="150" t="s">
        <v>674</v>
      </c>
      <c r="D296" s="163">
        <f t="shared" si="150"/>
        <v>0</v>
      </c>
      <c r="E296" s="163">
        <f t="shared" si="150"/>
        <v>0</v>
      </c>
      <c r="F296" s="163">
        <f t="shared" si="150"/>
        <v>0</v>
      </c>
      <c r="G296" s="163">
        <f t="shared" si="150"/>
        <v>0</v>
      </c>
      <c r="H296" s="163">
        <f t="shared" si="150"/>
        <v>0</v>
      </c>
      <c r="I296" s="163">
        <f t="shared" si="150"/>
        <v>0</v>
      </c>
      <c r="J296" s="163">
        <f t="shared" si="150"/>
        <v>0</v>
      </c>
      <c r="K296" s="163">
        <f t="shared" si="150"/>
        <v>0</v>
      </c>
      <c r="L296" s="163">
        <f t="shared" si="150"/>
        <v>0</v>
      </c>
      <c r="M296" s="163">
        <f t="shared" si="150"/>
        <v>0</v>
      </c>
      <c r="N296" s="163">
        <f t="shared" si="150"/>
        <v>0</v>
      </c>
      <c r="O296" s="163">
        <f t="shared" si="150"/>
        <v>0</v>
      </c>
      <c r="P296" s="163">
        <f t="shared" si="150"/>
        <v>0</v>
      </c>
      <c r="Q296" s="163">
        <f t="shared" si="150"/>
        <v>0</v>
      </c>
      <c r="R296" s="163">
        <f t="shared" si="150"/>
        <v>0</v>
      </c>
      <c r="S296" s="163">
        <f t="shared" si="150"/>
        <v>0</v>
      </c>
      <c r="T296" s="163">
        <f t="shared" si="150"/>
        <v>0</v>
      </c>
      <c r="U296" s="163">
        <f t="shared" si="150"/>
        <v>0</v>
      </c>
      <c r="V296" s="163">
        <f t="shared" si="150"/>
        <v>0</v>
      </c>
      <c r="W296" s="163">
        <f t="shared" si="150"/>
        <v>0</v>
      </c>
      <c r="X296" s="163">
        <f t="shared" si="150"/>
        <v>0</v>
      </c>
      <c r="Y296" s="163">
        <f t="shared" si="150"/>
        <v>0</v>
      </c>
      <c r="Z296" s="163">
        <f t="shared" si="150"/>
        <v>0</v>
      </c>
      <c r="AA296" s="163">
        <f t="shared" si="150"/>
        <v>0</v>
      </c>
      <c r="AB296" s="163">
        <f t="shared" si="150"/>
        <v>0</v>
      </c>
      <c r="AC296" s="163">
        <f t="shared" si="150"/>
        <v>0</v>
      </c>
      <c r="AD296" s="135"/>
    </row>
    <row r="297" spans="1:30" s="136" customFormat="1" ht="12" hidden="1" customHeight="1" x14ac:dyDescent="0.2">
      <c r="A297" s="148"/>
      <c r="B297" s="152" t="s">
        <v>20</v>
      </c>
      <c r="C297" s="155" t="s">
        <v>675</v>
      </c>
      <c r="D297" s="163">
        <f t="shared" si="150"/>
        <v>0</v>
      </c>
      <c r="E297" s="163">
        <f t="shared" si="150"/>
        <v>0</v>
      </c>
      <c r="F297" s="163">
        <f t="shared" si="150"/>
        <v>0</v>
      </c>
      <c r="G297" s="163">
        <f t="shared" si="150"/>
        <v>0</v>
      </c>
      <c r="H297" s="163">
        <f t="shared" si="150"/>
        <v>0</v>
      </c>
      <c r="I297" s="163">
        <f t="shared" si="150"/>
        <v>0</v>
      </c>
      <c r="J297" s="163">
        <f t="shared" si="150"/>
        <v>0</v>
      </c>
      <c r="K297" s="163">
        <f t="shared" si="150"/>
        <v>0</v>
      </c>
      <c r="L297" s="163">
        <f t="shared" si="150"/>
        <v>0</v>
      </c>
      <c r="M297" s="163">
        <f t="shared" si="150"/>
        <v>0</v>
      </c>
      <c r="N297" s="163">
        <f t="shared" si="150"/>
        <v>0</v>
      </c>
      <c r="O297" s="163">
        <f t="shared" si="150"/>
        <v>0</v>
      </c>
      <c r="P297" s="163">
        <f t="shared" si="150"/>
        <v>0</v>
      </c>
      <c r="Q297" s="163">
        <f t="shared" si="150"/>
        <v>0</v>
      </c>
      <c r="R297" s="163">
        <f t="shared" si="150"/>
        <v>0</v>
      </c>
      <c r="S297" s="163">
        <f t="shared" si="150"/>
        <v>0</v>
      </c>
      <c r="T297" s="163">
        <f t="shared" si="150"/>
        <v>0</v>
      </c>
      <c r="U297" s="163">
        <f t="shared" si="150"/>
        <v>0</v>
      </c>
      <c r="V297" s="163">
        <f t="shared" si="150"/>
        <v>0</v>
      </c>
      <c r="W297" s="163">
        <f t="shared" si="150"/>
        <v>0</v>
      </c>
      <c r="X297" s="163">
        <f t="shared" si="150"/>
        <v>0</v>
      </c>
      <c r="Y297" s="163">
        <f t="shared" si="150"/>
        <v>0</v>
      </c>
      <c r="Z297" s="163">
        <f t="shared" si="150"/>
        <v>0</v>
      </c>
      <c r="AA297" s="163">
        <f t="shared" si="150"/>
        <v>0</v>
      </c>
      <c r="AB297" s="163">
        <f t="shared" si="150"/>
        <v>0</v>
      </c>
      <c r="AC297" s="163">
        <f t="shared" si="150"/>
        <v>0</v>
      </c>
      <c r="AD297" s="135"/>
    </row>
    <row r="298" spans="1:30" s="136" customFormat="1" ht="12" hidden="1" customHeight="1" x14ac:dyDescent="0.2">
      <c r="A298" s="148"/>
      <c r="B298" s="156" t="s">
        <v>69</v>
      </c>
      <c r="C298" s="157" t="s">
        <v>676</v>
      </c>
      <c r="D298" s="162">
        <f t="shared" ref="D298:AC298" si="151">SUM(D299:D303)</f>
        <v>0</v>
      </c>
      <c r="E298" s="162">
        <f t="shared" si="151"/>
        <v>0</v>
      </c>
      <c r="F298" s="162">
        <f t="shared" si="151"/>
        <v>0</v>
      </c>
      <c r="G298" s="162">
        <f t="shared" si="151"/>
        <v>0</v>
      </c>
      <c r="H298" s="162">
        <f t="shared" si="151"/>
        <v>0</v>
      </c>
      <c r="I298" s="162">
        <f t="shared" si="151"/>
        <v>0</v>
      </c>
      <c r="J298" s="162">
        <f t="shared" si="151"/>
        <v>0</v>
      </c>
      <c r="K298" s="162">
        <f t="shared" si="151"/>
        <v>0</v>
      </c>
      <c r="L298" s="162">
        <f t="shared" si="151"/>
        <v>0</v>
      </c>
      <c r="M298" s="162">
        <f t="shared" si="151"/>
        <v>0</v>
      </c>
      <c r="N298" s="162">
        <f t="shared" si="151"/>
        <v>0</v>
      </c>
      <c r="O298" s="162">
        <f t="shared" si="151"/>
        <v>0</v>
      </c>
      <c r="P298" s="162">
        <f t="shared" si="151"/>
        <v>0</v>
      </c>
      <c r="Q298" s="162">
        <f t="shared" si="151"/>
        <v>0</v>
      </c>
      <c r="R298" s="162">
        <f t="shared" si="151"/>
        <v>0</v>
      </c>
      <c r="S298" s="162">
        <f t="shared" si="151"/>
        <v>0</v>
      </c>
      <c r="T298" s="162">
        <f t="shared" si="151"/>
        <v>0</v>
      </c>
      <c r="U298" s="162">
        <f t="shared" si="151"/>
        <v>0</v>
      </c>
      <c r="V298" s="162">
        <f t="shared" si="151"/>
        <v>0</v>
      </c>
      <c r="W298" s="162">
        <f t="shared" si="151"/>
        <v>0</v>
      </c>
      <c r="X298" s="162">
        <f t="shared" si="151"/>
        <v>0</v>
      </c>
      <c r="Y298" s="162">
        <f t="shared" si="151"/>
        <v>0</v>
      </c>
      <c r="Z298" s="162">
        <f t="shared" si="151"/>
        <v>0</v>
      </c>
      <c r="AA298" s="162">
        <f t="shared" si="151"/>
        <v>0</v>
      </c>
      <c r="AB298" s="162">
        <f t="shared" si="151"/>
        <v>0</v>
      </c>
      <c r="AC298" s="162">
        <f t="shared" si="151"/>
        <v>0</v>
      </c>
      <c r="AD298" s="135"/>
    </row>
    <row r="299" spans="1:30" s="136" customFormat="1" ht="12" hidden="1" customHeight="1" x14ac:dyDescent="0.2">
      <c r="A299" s="148"/>
      <c r="B299" s="152" t="s">
        <v>10</v>
      </c>
      <c r="C299" s="150" t="s">
        <v>677</v>
      </c>
      <c r="D299" s="163">
        <f t="shared" ref="D299:AC299" si="152">D101+D106</f>
        <v>0</v>
      </c>
      <c r="E299" s="163">
        <f t="shared" si="152"/>
        <v>0</v>
      </c>
      <c r="F299" s="163">
        <f t="shared" si="152"/>
        <v>0</v>
      </c>
      <c r="G299" s="163">
        <f t="shared" si="152"/>
        <v>0</v>
      </c>
      <c r="H299" s="163">
        <f t="shared" si="152"/>
        <v>0</v>
      </c>
      <c r="I299" s="163">
        <f t="shared" si="152"/>
        <v>0</v>
      </c>
      <c r="J299" s="163">
        <f t="shared" si="152"/>
        <v>0</v>
      </c>
      <c r="K299" s="163">
        <f t="shared" si="152"/>
        <v>0</v>
      </c>
      <c r="L299" s="163">
        <f t="shared" si="152"/>
        <v>0</v>
      </c>
      <c r="M299" s="163">
        <f t="shared" si="152"/>
        <v>0</v>
      </c>
      <c r="N299" s="163">
        <f t="shared" si="152"/>
        <v>0</v>
      </c>
      <c r="O299" s="163">
        <f t="shared" si="152"/>
        <v>0</v>
      </c>
      <c r="P299" s="163">
        <f t="shared" si="152"/>
        <v>0</v>
      </c>
      <c r="Q299" s="163">
        <f t="shared" si="152"/>
        <v>0</v>
      </c>
      <c r="R299" s="163">
        <f t="shared" si="152"/>
        <v>0</v>
      </c>
      <c r="S299" s="163">
        <f t="shared" si="152"/>
        <v>0</v>
      </c>
      <c r="T299" s="163">
        <f t="shared" si="152"/>
        <v>0</v>
      </c>
      <c r="U299" s="163">
        <f t="shared" si="152"/>
        <v>0</v>
      </c>
      <c r="V299" s="163">
        <f t="shared" si="152"/>
        <v>0</v>
      </c>
      <c r="W299" s="163">
        <f t="shared" si="152"/>
        <v>0</v>
      </c>
      <c r="X299" s="163">
        <f t="shared" si="152"/>
        <v>0</v>
      </c>
      <c r="Y299" s="163">
        <f t="shared" si="152"/>
        <v>0</v>
      </c>
      <c r="Z299" s="163">
        <f t="shared" si="152"/>
        <v>0</v>
      </c>
      <c r="AA299" s="163">
        <f t="shared" si="152"/>
        <v>0</v>
      </c>
      <c r="AB299" s="163">
        <f t="shared" si="152"/>
        <v>0</v>
      </c>
      <c r="AC299" s="163">
        <f t="shared" si="152"/>
        <v>0</v>
      </c>
      <c r="AD299" s="135"/>
    </row>
    <row r="300" spans="1:30" s="136" customFormat="1" ht="24" hidden="1" customHeight="1" x14ac:dyDescent="0.2">
      <c r="A300" s="148"/>
      <c r="B300" s="152" t="s">
        <v>12</v>
      </c>
      <c r="C300" s="150" t="s">
        <v>678</v>
      </c>
      <c r="D300" s="163">
        <f t="shared" ref="D300:AC300" si="153">D109</f>
        <v>0</v>
      </c>
      <c r="E300" s="163">
        <f t="shared" si="153"/>
        <v>0</v>
      </c>
      <c r="F300" s="163">
        <f t="shared" si="153"/>
        <v>0</v>
      </c>
      <c r="G300" s="163">
        <f t="shared" si="153"/>
        <v>0</v>
      </c>
      <c r="H300" s="163">
        <f t="shared" si="153"/>
        <v>0</v>
      </c>
      <c r="I300" s="163">
        <f t="shared" si="153"/>
        <v>0</v>
      </c>
      <c r="J300" s="163">
        <f t="shared" si="153"/>
        <v>0</v>
      </c>
      <c r="K300" s="163">
        <f t="shared" si="153"/>
        <v>0</v>
      </c>
      <c r="L300" s="163">
        <f t="shared" si="153"/>
        <v>0</v>
      </c>
      <c r="M300" s="163">
        <f t="shared" si="153"/>
        <v>0</v>
      </c>
      <c r="N300" s="163">
        <f t="shared" si="153"/>
        <v>0</v>
      </c>
      <c r="O300" s="163">
        <f t="shared" si="153"/>
        <v>0</v>
      </c>
      <c r="P300" s="163">
        <f t="shared" si="153"/>
        <v>0</v>
      </c>
      <c r="Q300" s="163">
        <f t="shared" si="153"/>
        <v>0</v>
      </c>
      <c r="R300" s="163">
        <f t="shared" si="153"/>
        <v>0</v>
      </c>
      <c r="S300" s="163">
        <f t="shared" si="153"/>
        <v>0</v>
      </c>
      <c r="T300" s="163">
        <f t="shared" si="153"/>
        <v>0</v>
      </c>
      <c r="U300" s="163">
        <f t="shared" si="153"/>
        <v>0</v>
      </c>
      <c r="V300" s="163">
        <f t="shared" si="153"/>
        <v>0</v>
      </c>
      <c r="W300" s="163">
        <f t="shared" si="153"/>
        <v>0</v>
      </c>
      <c r="X300" s="163">
        <f t="shared" si="153"/>
        <v>0</v>
      </c>
      <c r="Y300" s="163">
        <f t="shared" si="153"/>
        <v>0</v>
      </c>
      <c r="Z300" s="163">
        <f t="shared" si="153"/>
        <v>0</v>
      </c>
      <c r="AA300" s="163">
        <f t="shared" si="153"/>
        <v>0</v>
      </c>
      <c r="AB300" s="163">
        <f t="shared" si="153"/>
        <v>0</v>
      </c>
      <c r="AC300" s="163">
        <f t="shared" si="153"/>
        <v>0</v>
      </c>
      <c r="AD300" s="135"/>
    </row>
    <row r="301" spans="1:30" s="136" customFormat="1" ht="12" hidden="1" customHeight="1" x14ac:dyDescent="0.2">
      <c r="A301" s="148"/>
      <c r="B301" s="152" t="s">
        <v>13</v>
      </c>
      <c r="C301" s="176" t="s">
        <v>679</v>
      </c>
      <c r="D301" s="163">
        <f t="shared" ref="D301:AC301" si="154">D118+D123+D128</f>
        <v>0</v>
      </c>
      <c r="E301" s="163">
        <f t="shared" si="154"/>
        <v>0</v>
      </c>
      <c r="F301" s="163">
        <f t="shared" si="154"/>
        <v>0</v>
      </c>
      <c r="G301" s="163">
        <f t="shared" si="154"/>
        <v>0</v>
      </c>
      <c r="H301" s="163">
        <f t="shared" si="154"/>
        <v>0</v>
      </c>
      <c r="I301" s="163">
        <f t="shared" si="154"/>
        <v>0</v>
      </c>
      <c r="J301" s="163">
        <f t="shared" si="154"/>
        <v>0</v>
      </c>
      <c r="K301" s="163">
        <f t="shared" si="154"/>
        <v>0</v>
      </c>
      <c r="L301" s="163">
        <f t="shared" si="154"/>
        <v>0</v>
      </c>
      <c r="M301" s="163">
        <f t="shared" si="154"/>
        <v>0</v>
      </c>
      <c r="N301" s="163">
        <f t="shared" si="154"/>
        <v>0</v>
      </c>
      <c r="O301" s="163">
        <f t="shared" si="154"/>
        <v>0</v>
      </c>
      <c r="P301" s="163">
        <f t="shared" si="154"/>
        <v>0</v>
      </c>
      <c r="Q301" s="163">
        <f t="shared" si="154"/>
        <v>0</v>
      </c>
      <c r="R301" s="163">
        <f t="shared" si="154"/>
        <v>0</v>
      </c>
      <c r="S301" s="163">
        <f t="shared" si="154"/>
        <v>0</v>
      </c>
      <c r="T301" s="163">
        <f t="shared" si="154"/>
        <v>0</v>
      </c>
      <c r="U301" s="163">
        <f t="shared" si="154"/>
        <v>0</v>
      </c>
      <c r="V301" s="163">
        <f t="shared" si="154"/>
        <v>0</v>
      </c>
      <c r="W301" s="163">
        <f t="shared" si="154"/>
        <v>0</v>
      </c>
      <c r="X301" s="163">
        <f t="shared" si="154"/>
        <v>0</v>
      </c>
      <c r="Y301" s="163">
        <f t="shared" si="154"/>
        <v>0</v>
      </c>
      <c r="Z301" s="163">
        <f t="shared" si="154"/>
        <v>0</v>
      </c>
      <c r="AA301" s="163">
        <f t="shared" si="154"/>
        <v>0</v>
      </c>
      <c r="AB301" s="163">
        <f t="shared" si="154"/>
        <v>0</v>
      </c>
      <c r="AC301" s="163">
        <f t="shared" si="154"/>
        <v>0</v>
      </c>
      <c r="AD301" s="135"/>
    </row>
    <row r="302" spans="1:30" s="136" customFormat="1" ht="12" hidden="1" customHeight="1" x14ac:dyDescent="0.2">
      <c r="A302" s="148"/>
      <c r="B302" s="152" t="s">
        <v>14</v>
      </c>
      <c r="C302" s="150" t="s">
        <v>680</v>
      </c>
      <c r="D302" s="163">
        <f t="shared" ref="D302:AC302" si="155">D104+D110+D117+D122</f>
        <v>0</v>
      </c>
      <c r="E302" s="163">
        <f t="shared" si="155"/>
        <v>0</v>
      </c>
      <c r="F302" s="163">
        <f t="shared" si="155"/>
        <v>0</v>
      </c>
      <c r="G302" s="163">
        <f t="shared" si="155"/>
        <v>0</v>
      </c>
      <c r="H302" s="163">
        <f t="shared" si="155"/>
        <v>0</v>
      </c>
      <c r="I302" s="163">
        <f t="shared" si="155"/>
        <v>0</v>
      </c>
      <c r="J302" s="163">
        <f t="shared" si="155"/>
        <v>0</v>
      </c>
      <c r="K302" s="163">
        <f t="shared" si="155"/>
        <v>0</v>
      </c>
      <c r="L302" s="163">
        <f t="shared" si="155"/>
        <v>0</v>
      </c>
      <c r="M302" s="163">
        <f t="shared" si="155"/>
        <v>0</v>
      </c>
      <c r="N302" s="163">
        <f t="shared" si="155"/>
        <v>0</v>
      </c>
      <c r="O302" s="163">
        <f t="shared" si="155"/>
        <v>0</v>
      </c>
      <c r="P302" s="163">
        <f t="shared" si="155"/>
        <v>0</v>
      </c>
      <c r="Q302" s="163">
        <f t="shared" si="155"/>
        <v>0</v>
      </c>
      <c r="R302" s="163">
        <f t="shared" si="155"/>
        <v>0</v>
      </c>
      <c r="S302" s="163">
        <f t="shared" si="155"/>
        <v>0</v>
      </c>
      <c r="T302" s="163">
        <f t="shared" si="155"/>
        <v>0</v>
      </c>
      <c r="U302" s="163">
        <f t="shared" si="155"/>
        <v>0</v>
      </c>
      <c r="V302" s="163">
        <f t="shared" si="155"/>
        <v>0</v>
      </c>
      <c r="W302" s="163">
        <f t="shared" si="155"/>
        <v>0</v>
      </c>
      <c r="X302" s="163">
        <f t="shared" si="155"/>
        <v>0</v>
      </c>
      <c r="Y302" s="163">
        <f t="shared" si="155"/>
        <v>0</v>
      </c>
      <c r="Z302" s="163">
        <f t="shared" si="155"/>
        <v>0</v>
      </c>
      <c r="AA302" s="163">
        <f t="shared" si="155"/>
        <v>0</v>
      </c>
      <c r="AB302" s="163">
        <f t="shared" si="155"/>
        <v>0</v>
      </c>
      <c r="AC302" s="163">
        <f t="shared" si="155"/>
        <v>0</v>
      </c>
      <c r="AD302" s="135"/>
    </row>
    <row r="303" spans="1:30" s="136" customFormat="1" ht="12" hidden="1" customHeight="1" x14ac:dyDescent="0.2">
      <c r="A303" s="148"/>
      <c r="B303" s="152" t="s">
        <v>20</v>
      </c>
      <c r="C303" s="155" t="s">
        <v>681</v>
      </c>
      <c r="D303" s="164">
        <f t="shared" ref="D303:AC303" si="156">D111</f>
        <v>0</v>
      </c>
      <c r="E303" s="164">
        <f t="shared" si="156"/>
        <v>0</v>
      </c>
      <c r="F303" s="164">
        <f t="shared" si="156"/>
        <v>0</v>
      </c>
      <c r="G303" s="164">
        <f t="shared" si="156"/>
        <v>0</v>
      </c>
      <c r="H303" s="164">
        <f t="shared" si="156"/>
        <v>0</v>
      </c>
      <c r="I303" s="164">
        <f t="shared" si="156"/>
        <v>0</v>
      </c>
      <c r="J303" s="164">
        <f t="shared" si="156"/>
        <v>0</v>
      </c>
      <c r="K303" s="164">
        <f t="shared" si="156"/>
        <v>0</v>
      </c>
      <c r="L303" s="164">
        <f t="shared" si="156"/>
        <v>0</v>
      </c>
      <c r="M303" s="164">
        <f t="shared" si="156"/>
        <v>0</v>
      </c>
      <c r="N303" s="164">
        <f t="shared" si="156"/>
        <v>0</v>
      </c>
      <c r="O303" s="164">
        <f t="shared" si="156"/>
        <v>0</v>
      </c>
      <c r="P303" s="164">
        <f t="shared" si="156"/>
        <v>0</v>
      </c>
      <c r="Q303" s="164">
        <f t="shared" si="156"/>
        <v>0</v>
      </c>
      <c r="R303" s="164">
        <f t="shared" si="156"/>
        <v>0</v>
      </c>
      <c r="S303" s="164">
        <f t="shared" si="156"/>
        <v>0</v>
      </c>
      <c r="T303" s="164">
        <f t="shared" si="156"/>
        <v>0</v>
      </c>
      <c r="U303" s="164">
        <f t="shared" si="156"/>
        <v>0</v>
      </c>
      <c r="V303" s="164">
        <f t="shared" si="156"/>
        <v>0</v>
      </c>
      <c r="W303" s="164">
        <f t="shared" si="156"/>
        <v>0</v>
      </c>
      <c r="X303" s="164">
        <f t="shared" si="156"/>
        <v>0</v>
      </c>
      <c r="Y303" s="164">
        <f t="shared" si="156"/>
        <v>0</v>
      </c>
      <c r="Z303" s="164">
        <f t="shared" si="156"/>
        <v>0</v>
      </c>
      <c r="AA303" s="164">
        <f t="shared" si="156"/>
        <v>0</v>
      </c>
      <c r="AB303" s="164">
        <f t="shared" si="156"/>
        <v>0</v>
      </c>
      <c r="AC303" s="164">
        <f t="shared" si="156"/>
        <v>0</v>
      </c>
      <c r="AD303" s="135"/>
    </row>
    <row r="304" spans="1:30" s="136" customFormat="1" ht="12" hidden="1" customHeight="1" x14ac:dyDescent="0.2">
      <c r="A304" s="148"/>
      <c r="B304" s="156" t="s">
        <v>83</v>
      </c>
      <c r="C304" s="157" t="s">
        <v>682</v>
      </c>
      <c r="D304" s="162">
        <f t="shared" ref="D304:AC304" si="157">D305+D306</f>
        <v>0</v>
      </c>
      <c r="E304" s="162">
        <f t="shared" si="157"/>
        <v>0</v>
      </c>
      <c r="F304" s="162">
        <f t="shared" si="157"/>
        <v>0</v>
      </c>
      <c r="G304" s="162">
        <f t="shared" si="157"/>
        <v>0</v>
      </c>
      <c r="H304" s="162">
        <f t="shared" si="157"/>
        <v>0</v>
      </c>
      <c r="I304" s="162">
        <f t="shared" si="157"/>
        <v>0</v>
      </c>
      <c r="J304" s="162">
        <f t="shared" si="157"/>
        <v>0</v>
      </c>
      <c r="K304" s="162">
        <f t="shared" si="157"/>
        <v>0</v>
      </c>
      <c r="L304" s="162">
        <f t="shared" si="157"/>
        <v>0</v>
      </c>
      <c r="M304" s="162">
        <f t="shared" si="157"/>
        <v>0</v>
      </c>
      <c r="N304" s="162">
        <f t="shared" si="157"/>
        <v>0</v>
      </c>
      <c r="O304" s="162">
        <f t="shared" si="157"/>
        <v>0</v>
      </c>
      <c r="P304" s="162">
        <f t="shared" si="157"/>
        <v>0</v>
      </c>
      <c r="Q304" s="162">
        <f t="shared" si="157"/>
        <v>0</v>
      </c>
      <c r="R304" s="162">
        <f t="shared" si="157"/>
        <v>0</v>
      </c>
      <c r="S304" s="162">
        <f t="shared" si="157"/>
        <v>0</v>
      </c>
      <c r="T304" s="162">
        <f t="shared" si="157"/>
        <v>0</v>
      </c>
      <c r="U304" s="162">
        <f t="shared" si="157"/>
        <v>0</v>
      </c>
      <c r="V304" s="162">
        <f t="shared" si="157"/>
        <v>0</v>
      </c>
      <c r="W304" s="162">
        <f t="shared" si="157"/>
        <v>0</v>
      </c>
      <c r="X304" s="162">
        <f t="shared" si="157"/>
        <v>0</v>
      </c>
      <c r="Y304" s="162">
        <f t="shared" si="157"/>
        <v>0</v>
      </c>
      <c r="Z304" s="162">
        <f t="shared" si="157"/>
        <v>0</v>
      </c>
      <c r="AA304" s="162">
        <f t="shared" si="157"/>
        <v>0</v>
      </c>
      <c r="AB304" s="162">
        <f t="shared" si="157"/>
        <v>0</v>
      </c>
      <c r="AC304" s="162">
        <f t="shared" si="157"/>
        <v>0</v>
      </c>
      <c r="AD304" s="135"/>
    </row>
    <row r="305" spans="1:30" s="136" customFormat="1" ht="12" hidden="1" customHeight="1" x14ac:dyDescent="0.2">
      <c r="A305" s="148"/>
      <c r="B305" s="152" t="s">
        <v>10</v>
      </c>
      <c r="C305" s="150" t="s">
        <v>683</v>
      </c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35"/>
    </row>
    <row r="306" spans="1:30" s="136" customFormat="1" ht="12" hidden="1" customHeight="1" x14ac:dyDescent="0.2">
      <c r="A306" s="148"/>
      <c r="B306" s="152" t="s">
        <v>12</v>
      </c>
      <c r="C306" s="155" t="s">
        <v>684</v>
      </c>
      <c r="D306" s="164">
        <f t="shared" ref="D306:AC306" si="158">D115+D116+D120+D121</f>
        <v>0</v>
      </c>
      <c r="E306" s="164">
        <f t="shared" si="158"/>
        <v>0</v>
      </c>
      <c r="F306" s="164">
        <f t="shared" si="158"/>
        <v>0</v>
      </c>
      <c r="G306" s="164">
        <f t="shared" si="158"/>
        <v>0</v>
      </c>
      <c r="H306" s="164">
        <f t="shared" si="158"/>
        <v>0</v>
      </c>
      <c r="I306" s="164">
        <f t="shared" si="158"/>
        <v>0</v>
      </c>
      <c r="J306" s="164">
        <f t="shared" si="158"/>
        <v>0</v>
      </c>
      <c r="K306" s="164">
        <f t="shared" si="158"/>
        <v>0</v>
      </c>
      <c r="L306" s="164">
        <f t="shared" si="158"/>
        <v>0</v>
      </c>
      <c r="M306" s="164">
        <f t="shared" si="158"/>
        <v>0</v>
      </c>
      <c r="N306" s="164">
        <f t="shared" si="158"/>
        <v>0</v>
      </c>
      <c r="O306" s="164">
        <f t="shared" si="158"/>
        <v>0</v>
      </c>
      <c r="P306" s="164">
        <f t="shared" si="158"/>
        <v>0</v>
      </c>
      <c r="Q306" s="164">
        <f t="shared" si="158"/>
        <v>0</v>
      </c>
      <c r="R306" s="164">
        <f t="shared" si="158"/>
        <v>0</v>
      </c>
      <c r="S306" s="164">
        <f t="shared" si="158"/>
        <v>0</v>
      </c>
      <c r="T306" s="164">
        <f t="shared" si="158"/>
        <v>0</v>
      </c>
      <c r="U306" s="164">
        <f t="shared" si="158"/>
        <v>0</v>
      </c>
      <c r="V306" s="164">
        <f t="shared" si="158"/>
        <v>0</v>
      </c>
      <c r="W306" s="164">
        <f t="shared" si="158"/>
        <v>0</v>
      </c>
      <c r="X306" s="164">
        <f t="shared" si="158"/>
        <v>0</v>
      </c>
      <c r="Y306" s="164">
        <f t="shared" si="158"/>
        <v>0</v>
      </c>
      <c r="Z306" s="164">
        <f t="shared" si="158"/>
        <v>0</v>
      </c>
      <c r="AA306" s="164">
        <f t="shared" si="158"/>
        <v>0</v>
      </c>
      <c r="AB306" s="164">
        <f t="shared" si="158"/>
        <v>0</v>
      </c>
      <c r="AC306" s="164">
        <f t="shared" si="158"/>
        <v>0</v>
      </c>
      <c r="AD306" s="135"/>
    </row>
    <row r="307" spans="1:30" s="136" customFormat="1" ht="12" hidden="1" customHeight="1" x14ac:dyDescent="0.2">
      <c r="A307" s="148"/>
      <c r="B307" s="156" t="s">
        <v>87</v>
      </c>
      <c r="C307" s="157" t="s">
        <v>685</v>
      </c>
      <c r="D307" s="162">
        <f t="shared" ref="D307:AC307" si="159">SUM(D308:D310)</f>
        <v>0</v>
      </c>
      <c r="E307" s="162">
        <f t="shared" si="159"/>
        <v>0</v>
      </c>
      <c r="F307" s="162">
        <f t="shared" si="159"/>
        <v>0</v>
      </c>
      <c r="G307" s="162">
        <f t="shared" si="159"/>
        <v>0</v>
      </c>
      <c r="H307" s="162">
        <f t="shared" si="159"/>
        <v>0</v>
      </c>
      <c r="I307" s="162">
        <f t="shared" si="159"/>
        <v>0</v>
      </c>
      <c r="J307" s="162">
        <f t="shared" si="159"/>
        <v>0</v>
      </c>
      <c r="K307" s="162">
        <f t="shared" si="159"/>
        <v>0</v>
      </c>
      <c r="L307" s="162">
        <f t="shared" si="159"/>
        <v>0</v>
      </c>
      <c r="M307" s="162">
        <f t="shared" si="159"/>
        <v>0</v>
      </c>
      <c r="N307" s="162">
        <f t="shared" si="159"/>
        <v>0</v>
      </c>
      <c r="O307" s="162">
        <f t="shared" si="159"/>
        <v>0</v>
      </c>
      <c r="P307" s="162">
        <f t="shared" si="159"/>
        <v>0</v>
      </c>
      <c r="Q307" s="162">
        <f t="shared" si="159"/>
        <v>0</v>
      </c>
      <c r="R307" s="162">
        <f t="shared" si="159"/>
        <v>0</v>
      </c>
      <c r="S307" s="162">
        <f t="shared" si="159"/>
        <v>0</v>
      </c>
      <c r="T307" s="162">
        <f t="shared" si="159"/>
        <v>0</v>
      </c>
      <c r="U307" s="162">
        <f t="shared" si="159"/>
        <v>0</v>
      </c>
      <c r="V307" s="162">
        <f t="shared" si="159"/>
        <v>0</v>
      </c>
      <c r="W307" s="162">
        <f t="shared" si="159"/>
        <v>0</v>
      </c>
      <c r="X307" s="162">
        <f t="shared" si="159"/>
        <v>0</v>
      </c>
      <c r="Y307" s="162">
        <f t="shared" si="159"/>
        <v>0</v>
      </c>
      <c r="Z307" s="162">
        <f t="shared" si="159"/>
        <v>0</v>
      </c>
      <c r="AA307" s="162">
        <f t="shared" si="159"/>
        <v>0</v>
      </c>
      <c r="AB307" s="162">
        <f t="shared" si="159"/>
        <v>0</v>
      </c>
      <c r="AC307" s="162">
        <f t="shared" si="159"/>
        <v>0</v>
      </c>
      <c r="AD307" s="135"/>
    </row>
    <row r="308" spans="1:30" s="136" customFormat="1" ht="12" hidden="1" customHeight="1" x14ac:dyDescent="0.2">
      <c r="A308" s="148"/>
      <c r="B308" s="152" t="s">
        <v>10</v>
      </c>
      <c r="C308" s="150" t="s">
        <v>686</v>
      </c>
      <c r="D308" s="163">
        <f t="shared" ref="D308:AC308" si="160">D125</f>
        <v>0</v>
      </c>
      <c r="E308" s="163">
        <f t="shared" si="160"/>
        <v>0</v>
      </c>
      <c r="F308" s="163">
        <f t="shared" si="160"/>
        <v>0</v>
      </c>
      <c r="G308" s="163">
        <f t="shared" si="160"/>
        <v>0</v>
      </c>
      <c r="H308" s="163">
        <f t="shared" si="160"/>
        <v>0</v>
      </c>
      <c r="I308" s="163">
        <f t="shared" si="160"/>
        <v>0</v>
      </c>
      <c r="J308" s="163">
        <f t="shared" si="160"/>
        <v>0</v>
      </c>
      <c r="K308" s="163">
        <f t="shared" si="160"/>
        <v>0</v>
      </c>
      <c r="L308" s="163">
        <f t="shared" si="160"/>
        <v>0</v>
      </c>
      <c r="M308" s="163">
        <f t="shared" si="160"/>
        <v>0</v>
      </c>
      <c r="N308" s="163">
        <f t="shared" si="160"/>
        <v>0</v>
      </c>
      <c r="O308" s="163">
        <f t="shared" si="160"/>
        <v>0</v>
      </c>
      <c r="P308" s="163">
        <f t="shared" si="160"/>
        <v>0</v>
      </c>
      <c r="Q308" s="163">
        <f t="shared" si="160"/>
        <v>0</v>
      </c>
      <c r="R308" s="163">
        <f t="shared" si="160"/>
        <v>0</v>
      </c>
      <c r="S308" s="163">
        <f t="shared" si="160"/>
        <v>0</v>
      </c>
      <c r="T308" s="163">
        <f t="shared" si="160"/>
        <v>0</v>
      </c>
      <c r="U308" s="163">
        <f t="shared" si="160"/>
        <v>0</v>
      </c>
      <c r="V308" s="163">
        <f t="shared" si="160"/>
        <v>0</v>
      </c>
      <c r="W308" s="163">
        <f t="shared" si="160"/>
        <v>0</v>
      </c>
      <c r="X308" s="163">
        <f t="shared" si="160"/>
        <v>0</v>
      </c>
      <c r="Y308" s="163">
        <f t="shared" si="160"/>
        <v>0</v>
      </c>
      <c r="Z308" s="163">
        <f t="shared" si="160"/>
        <v>0</v>
      </c>
      <c r="AA308" s="163">
        <f t="shared" si="160"/>
        <v>0</v>
      </c>
      <c r="AB308" s="163">
        <f t="shared" si="160"/>
        <v>0</v>
      </c>
      <c r="AC308" s="163">
        <f t="shared" si="160"/>
        <v>0</v>
      </c>
      <c r="AD308" s="135"/>
    </row>
    <row r="309" spans="1:30" s="136" customFormat="1" ht="12" hidden="1" customHeight="1" x14ac:dyDescent="0.2">
      <c r="A309" s="148"/>
      <c r="B309" s="152" t="s">
        <v>12</v>
      </c>
      <c r="C309" s="150" t="s">
        <v>687</v>
      </c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35"/>
    </row>
    <row r="310" spans="1:30" s="136" customFormat="1" ht="12" hidden="1" customHeight="1" x14ac:dyDescent="0.2">
      <c r="A310" s="148"/>
      <c r="B310" s="152" t="s">
        <v>13</v>
      </c>
      <c r="C310" s="155" t="s">
        <v>688</v>
      </c>
      <c r="D310" s="164">
        <f t="shared" ref="D310:AC310" si="161">D126+D127</f>
        <v>0</v>
      </c>
      <c r="E310" s="164">
        <f t="shared" si="161"/>
        <v>0</v>
      </c>
      <c r="F310" s="164">
        <f t="shared" si="161"/>
        <v>0</v>
      </c>
      <c r="G310" s="164">
        <f t="shared" si="161"/>
        <v>0</v>
      </c>
      <c r="H310" s="164">
        <f t="shared" si="161"/>
        <v>0</v>
      </c>
      <c r="I310" s="164">
        <f t="shared" si="161"/>
        <v>0</v>
      </c>
      <c r="J310" s="164">
        <f t="shared" si="161"/>
        <v>0</v>
      </c>
      <c r="K310" s="164">
        <f t="shared" si="161"/>
        <v>0</v>
      </c>
      <c r="L310" s="164">
        <f t="shared" si="161"/>
        <v>0</v>
      </c>
      <c r="M310" s="164">
        <f t="shared" si="161"/>
        <v>0</v>
      </c>
      <c r="N310" s="164">
        <f t="shared" si="161"/>
        <v>0</v>
      </c>
      <c r="O310" s="164">
        <f t="shared" si="161"/>
        <v>0</v>
      </c>
      <c r="P310" s="164">
        <f t="shared" si="161"/>
        <v>0</v>
      </c>
      <c r="Q310" s="164">
        <f t="shared" si="161"/>
        <v>0</v>
      </c>
      <c r="R310" s="164">
        <f t="shared" si="161"/>
        <v>0</v>
      </c>
      <c r="S310" s="164">
        <f t="shared" si="161"/>
        <v>0</v>
      </c>
      <c r="T310" s="164">
        <f t="shared" si="161"/>
        <v>0</v>
      </c>
      <c r="U310" s="164">
        <f t="shared" si="161"/>
        <v>0</v>
      </c>
      <c r="V310" s="164">
        <f t="shared" si="161"/>
        <v>0</v>
      </c>
      <c r="W310" s="164">
        <f t="shared" si="161"/>
        <v>0</v>
      </c>
      <c r="X310" s="164">
        <f t="shared" si="161"/>
        <v>0</v>
      </c>
      <c r="Y310" s="164">
        <f t="shared" si="161"/>
        <v>0</v>
      </c>
      <c r="Z310" s="164">
        <f t="shared" si="161"/>
        <v>0</v>
      </c>
      <c r="AA310" s="164">
        <f t="shared" si="161"/>
        <v>0</v>
      </c>
      <c r="AB310" s="164">
        <f t="shared" si="161"/>
        <v>0</v>
      </c>
      <c r="AC310" s="164">
        <f t="shared" si="161"/>
        <v>0</v>
      </c>
      <c r="AD310" s="135"/>
    </row>
    <row r="311" spans="1:30" s="136" customFormat="1" ht="12" hidden="1" customHeight="1" x14ac:dyDescent="0.2">
      <c r="A311" s="148"/>
      <c r="B311" s="159" t="s">
        <v>21</v>
      </c>
      <c r="C311" s="160" t="s">
        <v>689</v>
      </c>
      <c r="D311" s="166">
        <f t="shared" ref="D311:AC311" si="162">D312</f>
        <v>0</v>
      </c>
      <c r="E311" s="166">
        <f t="shared" si="162"/>
        <v>0</v>
      </c>
      <c r="F311" s="166">
        <f t="shared" si="162"/>
        <v>0</v>
      </c>
      <c r="G311" s="166">
        <f t="shared" si="162"/>
        <v>0</v>
      </c>
      <c r="H311" s="166">
        <f t="shared" si="162"/>
        <v>0</v>
      </c>
      <c r="I311" s="166">
        <f t="shared" si="162"/>
        <v>0</v>
      </c>
      <c r="J311" s="166">
        <f t="shared" si="162"/>
        <v>0</v>
      </c>
      <c r="K311" s="166">
        <f t="shared" si="162"/>
        <v>0</v>
      </c>
      <c r="L311" s="166">
        <f t="shared" si="162"/>
        <v>0</v>
      </c>
      <c r="M311" s="166">
        <f t="shared" si="162"/>
        <v>0</v>
      </c>
      <c r="N311" s="166">
        <f t="shared" si="162"/>
        <v>0</v>
      </c>
      <c r="O311" s="166">
        <f t="shared" si="162"/>
        <v>0</v>
      </c>
      <c r="P311" s="166">
        <f t="shared" si="162"/>
        <v>0</v>
      </c>
      <c r="Q311" s="166">
        <f t="shared" si="162"/>
        <v>0</v>
      </c>
      <c r="R311" s="166">
        <f t="shared" si="162"/>
        <v>0</v>
      </c>
      <c r="S311" s="166">
        <f t="shared" si="162"/>
        <v>0</v>
      </c>
      <c r="T311" s="166">
        <f t="shared" si="162"/>
        <v>0</v>
      </c>
      <c r="U311" s="166">
        <f t="shared" si="162"/>
        <v>0</v>
      </c>
      <c r="V311" s="166">
        <f t="shared" si="162"/>
        <v>0</v>
      </c>
      <c r="W311" s="166">
        <f t="shared" si="162"/>
        <v>0</v>
      </c>
      <c r="X311" s="166">
        <f t="shared" si="162"/>
        <v>0</v>
      </c>
      <c r="Y311" s="166">
        <f t="shared" si="162"/>
        <v>0</v>
      </c>
      <c r="Z311" s="166">
        <f t="shared" si="162"/>
        <v>0</v>
      </c>
      <c r="AA311" s="166">
        <f t="shared" si="162"/>
        <v>0</v>
      </c>
      <c r="AB311" s="166">
        <f t="shared" si="162"/>
        <v>0</v>
      </c>
      <c r="AC311" s="166">
        <f t="shared" si="162"/>
        <v>0</v>
      </c>
      <c r="AD311" s="135"/>
    </row>
    <row r="312" spans="1:30" s="136" customFormat="1" ht="12" hidden="1" customHeight="1" x14ac:dyDescent="0.2">
      <c r="A312" s="148"/>
      <c r="B312" s="159" t="s">
        <v>45</v>
      </c>
      <c r="C312" s="177" t="s">
        <v>690</v>
      </c>
      <c r="D312" s="166">
        <f t="shared" ref="D312:AC312" si="163">D129</f>
        <v>0</v>
      </c>
      <c r="E312" s="166">
        <f t="shared" si="163"/>
        <v>0</v>
      </c>
      <c r="F312" s="166">
        <f t="shared" si="163"/>
        <v>0</v>
      </c>
      <c r="G312" s="166">
        <f t="shared" si="163"/>
        <v>0</v>
      </c>
      <c r="H312" s="166">
        <f t="shared" si="163"/>
        <v>0</v>
      </c>
      <c r="I312" s="166">
        <f t="shared" si="163"/>
        <v>0</v>
      </c>
      <c r="J312" s="166">
        <f t="shared" si="163"/>
        <v>0</v>
      </c>
      <c r="K312" s="166">
        <f t="shared" si="163"/>
        <v>0</v>
      </c>
      <c r="L312" s="166">
        <f t="shared" si="163"/>
        <v>0</v>
      </c>
      <c r="M312" s="166">
        <f t="shared" si="163"/>
        <v>0</v>
      </c>
      <c r="N312" s="166">
        <f t="shared" si="163"/>
        <v>0</v>
      </c>
      <c r="O312" s="166">
        <f t="shared" si="163"/>
        <v>0</v>
      </c>
      <c r="P312" s="166">
        <f t="shared" si="163"/>
        <v>0</v>
      </c>
      <c r="Q312" s="166">
        <f t="shared" si="163"/>
        <v>0</v>
      </c>
      <c r="R312" s="166">
        <f t="shared" si="163"/>
        <v>0</v>
      </c>
      <c r="S312" s="166">
        <f t="shared" si="163"/>
        <v>0</v>
      </c>
      <c r="T312" s="166">
        <f t="shared" si="163"/>
        <v>0</v>
      </c>
      <c r="U312" s="166">
        <f t="shared" si="163"/>
        <v>0</v>
      </c>
      <c r="V312" s="166">
        <f t="shared" si="163"/>
        <v>0</v>
      </c>
      <c r="W312" s="166">
        <f t="shared" si="163"/>
        <v>0</v>
      </c>
      <c r="X312" s="166">
        <f t="shared" si="163"/>
        <v>0</v>
      </c>
      <c r="Y312" s="166">
        <f t="shared" si="163"/>
        <v>0</v>
      </c>
      <c r="Z312" s="166">
        <f t="shared" si="163"/>
        <v>0</v>
      </c>
      <c r="AA312" s="166">
        <f t="shared" si="163"/>
        <v>0</v>
      </c>
      <c r="AB312" s="166">
        <f t="shared" si="163"/>
        <v>0</v>
      </c>
      <c r="AC312" s="166">
        <f t="shared" si="163"/>
        <v>0</v>
      </c>
      <c r="AD312" s="135"/>
    </row>
    <row r="313" spans="1:30" s="136" customFormat="1" ht="24" hidden="1" customHeight="1" x14ac:dyDescent="0.2">
      <c r="A313" s="148"/>
      <c r="B313" s="159" t="s">
        <v>69</v>
      </c>
      <c r="C313" s="177" t="s">
        <v>691</v>
      </c>
      <c r="D313" s="166">
        <f t="shared" ref="D313:AC313" si="164">D89</f>
        <v>0</v>
      </c>
      <c r="E313" s="166">
        <f t="shared" si="164"/>
        <v>0</v>
      </c>
      <c r="F313" s="166">
        <f t="shared" si="164"/>
        <v>0</v>
      </c>
      <c r="G313" s="166">
        <f t="shared" si="164"/>
        <v>0</v>
      </c>
      <c r="H313" s="166">
        <f t="shared" si="164"/>
        <v>0</v>
      </c>
      <c r="I313" s="166">
        <f t="shared" si="164"/>
        <v>0</v>
      </c>
      <c r="J313" s="166">
        <f t="shared" si="164"/>
        <v>0</v>
      </c>
      <c r="K313" s="166">
        <f t="shared" si="164"/>
        <v>0</v>
      </c>
      <c r="L313" s="166">
        <f t="shared" si="164"/>
        <v>0</v>
      </c>
      <c r="M313" s="166">
        <f t="shared" si="164"/>
        <v>0</v>
      </c>
      <c r="N313" s="166">
        <f t="shared" si="164"/>
        <v>0</v>
      </c>
      <c r="O313" s="166">
        <f t="shared" si="164"/>
        <v>0</v>
      </c>
      <c r="P313" s="166">
        <f t="shared" si="164"/>
        <v>0</v>
      </c>
      <c r="Q313" s="166">
        <f t="shared" si="164"/>
        <v>0</v>
      </c>
      <c r="R313" s="166">
        <f t="shared" si="164"/>
        <v>0</v>
      </c>
      <c r="S313" s="166">
        <f t="shared" si="164"/>
        <v>0</v>
      </c>
      <c r="T313" s="166">
        <f t="shared" si="164"/>
        <v>0</v>
      </c>
      <c r="U313" s="166">
        <f t="shared" si="164"/>
        <v>0</v>
      </c>
      <c r="V313" s="166">
        <f t="shared" si="164"/>
        <v>0</v>
      </c>
      <c r="W313" s="166">
        <f t="shared" si="164"/>
        <v>0</v>
      </c>
      <c r="X313" s="166">
        <f t="shared" si="164"/>
        <v>0</v>
      </c>
      <c r="Y313" s="166">
        <f t="shared" si="164"/>
        <v>0</v>
      </c>
      <c r="Z313" s="166">
        <f t="shared" si="164"/>
        <v>0</v>
      </c>
      <c r="AA313" s="166">
        <f t="shared" si="164"/>
        <v>0</v>
      </c>
      <c r="AB313" s="166">
        <f t="shared" si="164"/>
        <v>0</v>
      </c>
      <c r="AC313" s="166">
        <f t="shared" si="164"/>
        <v>0</v>
      </c>
      <c r="AD313" s="135"/>
    </row>
    <row r="314" spans="1:30" s="136" customFormat="1" ht="12" hidden="1" customHeight="1" x14ac:dyDescent="0.2">
      <c r="A314" s="148"/>
      <c r="B314" s="174"/>
      <c r="C314" s="160" t="s">
        <v>126</v>
      </c>
      <c r="D314" s="166">
        <f t="shared" ref="D314:AC314" si="165">D270+D291+D311</f>
        <v>0</v>
      </c>
      <c r="E314" s="166">
        <f t="shared" si="165"/>
        <v>0</v>
      </c>
      <c r="F314" s="166">
        <f t="shared" si="165"/>
        <v>0</v>
      </c>
      <c r="G314" s="166">
        <f t="shared" si="165"/>
        <v>0</v>
      </c>
      <c r="H314" s="166">
        <f t="shared" si="165"/>
        <v>0</v>
      </c>
      <c r="I314" s="166">
        <f t="shared" si="165"/>
        <v>0</v>
      </c>
      <c r="J314" s="166">
        <f t="shared" si="165"/>
        <v>0</v>
      </c>
      <c r="K314" s="166">
        <f t="shared" si="165"/>
        <v>0</v>
      </c>
      <c r="L314" s="166">
        <f t="shared" si="165"/>
        <v>0</v>
      </c>
      <c r="M314" s="166">
        <f t="shared" si="165"/>
        <v>0</v>
      </c>
      <c r="N314" s="166">
        <f t="shared" si="165"/>
        <v>0</v>
      </c>
      <c r="O314" s="166">
        <f t="shared" si="165"/>
        <v>0</v>
      </c>
      <c r="P314" s="166">
        <f t="shared" si="165"/>
        <v>0</v>
      </c>
      <c r="Q314" s="166">
        <f t="shared" si="165"/>
        <v>0</v>
      </c>
      <c r="R314" s="166">
        <f t="shared" si="165"/>
        <v>0</v>
      </c>
      <c r="S314" s="166">
        <f t="shared" si="165"/>
        <v>0</v>
      </c>
      <c r="T314" s="166">
        <f t="shared" si="165"/>
        <v>0</v>
      </c>
      <c r="U314" s="166">
        <f t="shared" si="165"/>
        <v>0</v>
      </c>
      <c r="V314" s="166">
        <f t="shared" si="165"/>
        <v>0</v>
      </c>
      <c r="W314" s="166">
        <f t="shared" si="165"/>
        <v>0</v>
      </c>
      <c r="X314" s="166">
        <f t="shared" si="165"/>
        <v>0</v>
      </c>
      <c r="Y314" s="166">
        <f t="shared" si="165"/>
        <v>0</v>
      </c>
      <c r="Z314" s="166">
        <f t="shared" si="165"/>
        <v>0</v>
      </c>
      <c r="AA314" s="166">
        <f t="shared" si="165"/>
        <v>0</v>
      </c>
      <c r="AB314" s="166">
        <f t="shared" si="165"/>
        <v>0</v>
      </c>
      <c r="AC314" s="166">
        <f t="shared" si="165"/>
        <v>0</v>
      </c>
      <c r="AD314" s="135"/>
    </row>
    <row r="315" spans="1:30" s="136" customFormat="1" ht="12" hidden="1" customHeight="1" x14ac:dyDescent="0.2">
      <c r="A315" s="148"/>
      <c r="B315" s="171"/>
      <c r="C315" s="169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35"/>
    </row>
    <row r="316" spans="1:30" s="136" customFormat="1" ht="12" hidden="1" customHeight="1" x14ac:dyDescent="0.2">
      <c r="A316" s="148"/>
      <c r="B316" s="172" t="s">
        <v>127</v>
      </c>
      <c r="C316" s="169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35"/>
    </row>
    <row r="317" spans="1:30" s="136" customFormat="1" ht="12" hidden="1" customHeight="1" x14ac:dyDescent="0.2">
      <c r="A317" s="173"/>
      <c r="B317" s="174"/>
      <c r="C317" s="146" t="s">
        <v>626</v>
      </c>
      <c r="D317" s="175">
        <f t="shared" ref="D317:AC317" si="166">D9</f>
        <v>2017</v>
      </c>
      <c r="E317" s="175" t="str">
        <f t="shared" si="166"/>
        <v>2018</v>
      </c>
      <c r="F317" s="175" t="str">
        <f t="shared" si="166"/>
        <v>ostatni zamknięty okres</v>
      </c>
      <c r="G317" s="175">
        <f t="shared" si="166"/>
        <v>2019</v>
      </c>
      <c r="H317" s="175">
        <f t="shared" si="166"/>
        <v>2020</v>
      </c>
      <c r="I317" s="175">
        <f t="shared" si="166"/>
        <v>2021</v>
      </c>
      <c r="J317" s="175">
        <f t="shared" si="166"/>
        <v>2022</v>
      </c>
      <c r="K317" s="175">
        <f t="shared" si="166"/>
        <v>2023</v>
      </c>
      <c r="L317" s="175">
        <f t="shared" si="166"/>
        <v>2024</v>
      </c>
      <c r="M317" s="175">
        <f t="shared" si="166"/>
        <v>2025</v>
      </c>
      <c r="N317" s="175">
        <f t="shared" si="166"/>
        <v>0</v>
      </c>
      <c r="O317" s="175">
        <f t="shared" si="166"/>
        <v>0</v>
      </c>
      <c r="P317" s="175">
        <f t="shared" si="166"/>
        <v>0</v>
      </c>
      <c r="Q317" s="175">
        <f t="shared" si="166"/>
        <v>0</v>
      </c>
      <c r="R317" s="175">
        <f t="shared" si="166"/>
        <v>0</v>
      </c>
      <c r="S317" s="175">
        <f t="shared" si="166"/>
        <v>0</v>
      </c>
      <c r="T317" s="175">
        <f t="shared" si="166"/>
        <v>0</v>
      </c>
      <c r="U317" s="175">
        <f t="shared" si="166"/>
        <v>0</v>
      </c>
      <c r="V317" s="175">
        <f t="shared" si="166"/>
        <v>0</v>
      </c>
      <c r="W317" s="175">
        <f t="shared" si="166"/>
        <v>0</v>
      </c>
      <c r="X317" s="175">
        <f t="shared" si="166"/>
        <v>0</v>
      </c>
      <c r="Y317" s="175">
        <f t="shared" si="166"/>
        <v>0</v>
      </c>
      <c r="Z317" s="175">
        <f t="shared" si="166"/>
        <v>0</v>
      </c>
      <c r="AA317" s="175">
        <f t="shared" si="166"/>
        <v>0</v>
      </c>
      <c r="AB317" s="175">
        <f t="shared" si="166"/>
        <v>0</v>
      </c>
      <c r="AC317" s="175">
        <f t="shared" si="166"/>
        <v>0</v>
      </c>
      <c r="AD317" s="135"/>
    </row>
    <row r="318" spans="1:30" s="136" customFormat="1" ht="12" hidden="1" customHeight="1" x14ac:dyDescent="0.2">
      <c r="A318" s="148"/>
      <c r="B318" s="159" t="s">
        <v>8</v>
      </c>
      <c r="C318" s="160" t="s">
        <v>692</v>
      </c>
      <c r="D318" s="166">
        <f t="shared" ref="D318:AC318" si="167">D319+D320+D321+D327+D328+D329+D332</f>
        <v>0</v>
      </c>
      <c r="E318" s="166">
        <f t="shared" si="167"/>
        <v>0</v>
      </c>
      <c r="F318" s="166">
        <f t="shared" si="167"/>
        <v>0</v>
      </c>
      <c r="G318" s="166">
        <f t="shared" si="167"/>
        <v>0</v>
      </c>
      <c r="H318" s="166">
        <f t="shared" si="167"/>
        <v>0</v>
      </c>
      <c r="I318" s="166">
        <f t="shared" si="167"/>
        <v>0</v>
      </c>
      <c r="J318" s="166">
        <f t="shared" si="167"/>
        <v>0</v>
      </c>
      <c r="K318" s="166">
        <f t="shared" si="167"/>
        <v>0</v>
      </c>
      <c r="L318" s="166">
        <f t="shared" si="167"/>
        <v>0</v>
      </c>
      <c r="M318" s="166">
        <f t="shared" si="167"/>
        <v>0</v>
      </c>
      <c r="N318" s="166">
        <f t="shared" si="167"/>
        <v>0</v>
      </c>
      <c r="O318" s="166">
        <f t="shared" si="167"/>
        <v>0</v>
      </c>
      <c r="P318" s="166">
        <f t="shared" si="167"/>
        <v>0</v>
      </c>
      <c r="Q318" s="166">
        <f t="shared" si="167"/>
        <v>0</v>
      </c>
      <c r="R318" s="166">
        <f t="shared" si="167"/>
        <v>0</v>
      </c>
      <c r="S318" s="166">
        <f t="shared" si="167"/>
        <v>0</v>
      </c>
      <c r="T318" s="166">
        <f t="shared" si="167"/>
        <v>0</v>
      </c>
      <c r="U318" s="166">
        <f t="shared" si="167"/>
        <v>0</v>
      </c>
      <c r="V318" s="166">
        <f t="shared" si="167"/>
        <v>0</v>
      </c>
      <c r="W318" s="166">
        <f t="shared" si="167"/>
        <v>0</v>
      </c>
      <c r="X318" s="166">
        <f t="shared" si="167"/>
        <v>0</v>
      </c>
      <c r="Y318" s="166">
        <f t="shared" si="167"/>
        <v>0</v>
      </c>
      <c r="Z318" s="166">
        <f t="shared" si="167"/>
        <v>0</v>
      </c>
      <c r="AA318" s="166">
        <f t="shared" si="167"/>
        <v>0</v>
      </c>
      <c r="AB318" s="166">
        <f t="shared" si="167"/>
        <v>0</v>
      </c>
      <c r="AC318" s="166">
        <f t="shared" si="167"/>
        <v>0</v>
      </c>
      <c r="AD318" s="135"/>
    </row>
    <row r="319" spans="1:30" s="136" customFormat="1" ht="12" hidden="1" customHeight="1" x14ac:dyDescent="0.2">
      <c r="A319" s="148"/>
      <c r="B319" s="159" t="s">
        <v>45</v>
      </c>
      <c r="C319" s="160" t="s">
        <v>693</v>
      </c>
      <c r="D319" s="166">
        <f t="shared" ref="D319:AC319" si="168">D135</f>
        <v>0</v>
      </c>
      <c r="E319" s="166">
        <f t="shared" si="168"/>
        <v>0</v>
      </c>
      <c r="F319" s="166">
        <f t="shared" si="168"/>
        <v>0</v>
      </c>
      <c r="G319" s="166">
        <f t="shared" si="168"/>
        <v>0</v>
      </c>
      <c r="H319" s="166">
        <f t="shared" si="168"/>
        <v>0</v>
      </c>
      <c r="I319" s="166">
        <f t="shared" si="168"/>
        <v>0</v>
      </c>
      <c r="J319" s="166">
        <f t="shared" si="168"/>
        <v>0</v>
      </c>
      <c r="K319" s="166">
        <f t="shared" si="168"/>
        <v>0</v>
      </c>
      <c r="L319" s="166">
        <f t="shared" si="168"/>
        <v>0</v>
      </c>
      <c r="M319" s="166">
        <f t="shared" si="168"/>
        <v>0</v>
      </c>
      <c r="N319" s="166">
        <f t="shared" si="168"/>
        <v>0</v>
      </c>
      <c r="O319" s="166">
        <f t="shared" si="168"/>
        <v>0</v>
      </c>
      <c r="P319" s="166">
        <f t="shared" si="168"/>
        <v>0</v>
      </c>
      <c r="Q319" s="166">
        <f t="shared" si="168"/>
        <v>0</v>
      </c>
      <c r="R319" s="166">
        <f t="shared" si="168"/>
        <v>0</v>
      </c>
      <c r="S319" s="166">
        <f t="shared" si="168"/>
        <v>0</v>
      </c>
      <c r="T319" s="166">
        <f t="shared" si="168"/>
        <v>0</v>
      </c>
      <c r="U319" s="166">
        <f t="shared" si="168"/>
        <v>0</v>
      </c>
      <c r="V319" s="166">
        <f t="shared" si="168"/>
        <v>0</v>
      </c>
      <c r="W319" s="166">
        <f t="shared" si="168"/>
        <v>0</v>
      </c>
      <c r="X319" s="166">
        <f t="shared" si="168"/>
        <v>0</v>
      </c>
      <c r="Y319" s="166">
        <f t="shared" si="168"/>
        <v>0</v>
      </c>
      <c r="Z319" s="166">
        <f t="shared" si="168"/>
        <v>0</v>
      </c>
      <c r="AA319" s="166">
        <f t="shared" si="168"/>
        <v>0</v>
      </c>
      <c r="AB319" s="166">
        <f t="shared" si="168"/>
        <v>0</v>
      </c>
      <c r="AC319" s="166">
        <f t="shared" si="168"/>
        <v>0</v>
      </c>
      <c r="AD319" s="135"/>
    </row>
    <row r="320" spans="1:30" s="136" customFormat="1" ht="24" hidden="1" customHeight="1" x14ac:dyDescent="0.2">
      <c r="A320" s="148"/>
      <c r="B320" s="159" t="s">
        <v>69</v>
      </c>
      <c r="C320" s="160" t="s">
        <v>694</v>
      </c>
      <c r="D320" s="166">
        <f t="shared" ref="D320:AC320" si="169">D136+D137</f>
        <v>0</v>
      </c>
      <c r="E320" s="166">
        <f t="shared" si="169"/>
        <v>0</v>
      </c>
      <c r="F320" s="166">
        <f t="shared" si="169"/>
        <v>0</v>
      </c>
      <c r="G320" s="166">
        <f t="shared" si="169"/>
        <v>0</v>
      </c>
      <c r="H320" s="166">
        <f t="shared" si="169"/>
        <v>0</v>
      </c>
      <c r="I320" s="166">
        <f t="shared" si="169"/>
        <v>0</v>
      </c>
      <c r="J320" s="166">
        <f t="shared" si="169"/>
        <v>0</v>
      </c>
      <c r="K320" s="166">
        <f t="shared" si="169"/>
        <v>0</v>
      </c>
      <c r="L320" s="166">
        <f t="shared" si="169"/>
        <v>0</v>
      </c>
      <c r="M320" s="166">
        <f t="shared" si="169"/>
        <v>0</v>
      </c>
      <c r="N320" s="166">
        <f t="shared" si="169"/>
        <v>0</v>
      </c>
      <c r="O320" s="166">
        <f t="shared" si="169"/>
        <v>0</v>
      </c>
      <c r="P320" s="166">
        <f t="shared" si="169"/>
        <v>0</v>
      </c>
      <c r="Q320" s="166">
        <f t="shared" si="169"/>
        <v>0</v>
      </c>
      <c r="R320" s="166">
        <f t="shared" si="169"/>
        <v>0</v>
      </c>
      <c r="S320" s="166">
        <f t="shared" si="169"/>
        <v>0</v>
      </c>
      <c r="T320" s="166">
        <f t="shared" si="169"/>
        <v>0</v>
      </c>
      <c r="U320" s="166">
        <f t="shared" si="169"/>
        <v>0</v>
      </c>
      <c r="V320" s="166">
        <f t="shared" si="169"/>
        <v>0</v>
      </c>
      <c r="W320" s="166">
        <f t="shared" si="169"/>
        <v>0</v>
      </c>
      <c r="X320" s="166">
        <f t="shared" si="169"/>
        <v>0</v>
      </c>
      <c r="Y320" s="166">
        <f t="shared" si="169"/>
        <v>0</v>
      </c>
      <c r="Z320" s="166">
        <f t="shared" si="169"/>
        <v>0</v>
      </c>
      <c r="AA320" s="166">
        <f t="shared" si="169"/>
        <v>0</v>
      </c>
      <c r="AB320" s="166">
        <f t="shared" si="169"/>
        <v>0</v>
      </c>
      <c r="AC320" s="166">
        <f t="shared" si="169"/>
        <v>0</v>
      </c>
      <c r="AD320" s="135"/>
    </row>
    <row r="321" spans="1:30" s="136" customFormat="1" ht="12" hidden="1" customHeight="1" x14ac:dyDescent="0.2">
      <c r="A321" s="148"/>
      <c r="B321" s="156" t="s">
        <v>83</v>
      </c>
      <c r="C321" s="157" t="s">
        <v>695</v>
      </c>
      <c r="D321" s="162">
        <f t="shared" ref="D321:AC321" si="170">D138</f>
        <v>0</v>
      </c>
      <c r="E321" s="162">
        <f t="shared" si="170"/>
        <v>0</v>
      </c>
      <c r="F321" s="162">
        <f t="shared" si="170"/>
        <v>0</v>
      </c>
      <c r="G321" s="162">
        <f t="shared" si="170"/>
        <v>0</v>
      </c>
      <c r="H321" s="162">
        <f t="shared" si="170"/>
        <v>0</v>
      </c>
      <c r="I321" s="162">
        <f t="shared" si="170"/>
        <v>0</v>
      </c>
      <c r="J321" s="162">
        <f t="shared" si="170"/>
        <v>0</v>
      </c>
      <c r="K321" s="162">
        <f t="shared" si="170"/>
        <v>0</v>
      </c>
      <c r="L321" s="162">
        <f t="shared" si="170"/>
        <v>0</v>
      </c>
      <c r="M321" s="162">
        <f t="shared" si="170"/>
        <v>0</v>
      </c>
      <c r="N321" s="162">
        <f t="shared" si="170"/>
        <v>0</v>
      </c>
      <c r="O321" s="162">
        <f t="shared" si="170"/>
        <v>0</v>
      </c>
      <c r="P321" s="162">
        <f t="shared" si="170"/>
        <v>0</v>
      </c>
      <c r="Q321" s="162">
        <f t="shared" si="170"/>
        <v>0</v>
      </c>
      <c r="R321" s="162">
        <f t="shared" si="170"/>
        <v>0</v>
      </c>
      <c r="S321" s="162">
        <f t="shared" si="170"/>
        <v>0</v>
      </c>
      <c r="T321" s="162">
        <f t="shared" si="170"/>
        <v>0</v>
      </c>
      <c r="U321" s="162">
        <f t="shared" si="170"/>
        <v>0</v>
      </c>
      <c r="V321" s="162">
        <f t="shared" si="170"/>
        <v>0</v>
      </c>
      <c r="W321" s="162">
        <f t="shared" si="170"/>
        <v>0</v>
      </c>
      <c r="X321" s="162">
        <f t="shared" si="170"/>
        <v>0</v>
      </c>
      <c r="Y321" s="162">
        <f t="shared" si="170"/>
        <v>0</v>
      </c>
      <c r="Z321" s="162">
        <f t="shared" si="170"/>
        <v>0</v>
      </c>
      <c r="AA321" s="162">
        <f t="shared" si="170"/>
        <v>0</v>
      </c>
      <c r="AB321" s="162">
        <f t="shared" si="170"/>
        <v>0</v>
      </c>
      <c r="AC321" s="162">
        <f t="shared" si="170"/>
        <v>0</v>
      </c>
      <c r="AD321" s="135"/>
    </row>
    <row r="322" spans="1:30" s="136" customFormat="1" ht="24" hidden="1" customHeight="1" x14ac:dyDescent="0.2">
      <c r="A322" s="148"/>
      <c r="B322" s="152" t="s">
        <v>10</v>
      </c>
      <c r="C322" s="150" t="s">
        <v>696</v>
      </c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35"/>
    </row>
    <row r="323" spans="1:30" s="136" customFormat="1" ht="12" hidden="1" customHeight="1" x14ac:dyDescent="0.2">
      <c r="A323" s="148"/>
      <c r="B323" s="152" t="s">
        <v>12</v>
      </c>
      <c r="C323" s="150" t="s">
        <v>697</v>
      </c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35"/>
    </row>
    <row r="324" spans="1:30" s="136" customFormat="1" ht="12" hidden="1" customHeight="1" x14ac:dyDescent="0.2">
      <c r="A324" s="148"/>
      <c r="B324" s="152" t="s">
        <v>13</v>
      </c>
      <c r="C324" s="150" t="s">
        <v>698</v>
      </c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35"/>
    </row>
    <row r="325" spans="1:30" s="136" customFormat="1" ht="12" hidden="1" customHeight="1" x14ac:dyDescent="0.2">
      <c r="A325" s="148"/>
      <c r="B325" s="152" t="s">
        <v>14</v>
      </c>
      <c r="C325" s="150" t="s">
        <v>699</v>
      </c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35"/>
    </row>
    <row r="326" spans="1:30" s="136" customFormat="1" ht="12" hidden="1" customHeight="1" x14ac:dyDescent="0.2">
      <c r="A326" s="148"/>
      <c r="B326" s="152" t="s">
        <v>20</v>
      </c>
      <c r="C326" s="155" t="s">
        <v>700</v>
      </c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35"/>
    </row>
    <row r="327" spans="1:30" s="136" customFormat="1" ht="24" hidden="1" customHeight="1" x14ac:dyDescent="0.25">
      <c r="A327" s="148"/>
      <c r="B327" s="159" t="s">
        <v>87</v>
      </c>
      <c r="C327" s="165" t="s">
        <v>701</v>
      </c>
      <c r="D327" s="166">
        <f t="shared" ref="D327:AC329" si="171">D139</f>
        <v>0</v>
      </c>
      <c r="E327" s="166">
        <f t="shared" si="171"/>
        <v>0</v>
      </c>
      <c r="F327" s="166">
        <f t="shared" si="171"/>
        <v>0</v>
      </c>
      <c r="G327" s="166">
        <f t="shared" si="171"/>
        <v>0</v>
      </c>
      <c r="H327" s="166">
        <f t="shared" si="171"/>
        <v>0</v>
      </c>
      <c r="I327" s="166">
        <f t="shared" si="171"/>
        <v>0</v>
      </c>
      <c r="J327" s="166">
        <f t="shared" si="171"/>
        <v>0</v>
      </c>
      <c r="K327" s="166">
        <f t="shared" si="171"/>
        <v>0</v>
      </c>
      <c r="L327" s="166">
        <f t="shared" si="171"/>
        <v>0</v>
      </c>
      <c r="M327" s="166">
        <f t="shared" si="171"/>
        <v>0</v>
      </c>
      <c r="N327" s="166">
        <f t="shared" si="171"/>
        <v>0</v>
      </c>
      <c r="O327" s="166">
        <f t="shared" si="171"/>
        <v>0</v>
      </c>
      <c r="P327" s="166">
        <f t="shared" si="171"/>
        <v>0</v>
      </c>
      <c r="Q327" s="166">
        <f t="shared" si="171"/>
        <v>0</v>
      </c>
      <c r="R327" s="166">
        <f t="shared" si="171"/>
        <v>0</v>
      </c>
      <c r="S327" s="166">
        <f t="shared" si="171"/>
        <v>0</v>
      </c>
      <c r="T327" s="166">
        <f t="shared" si="171"/>
        <v>0</v>
      </c>
      <c r="U327" s="166">
        <f t="shared" si="171"/>
        <v>0</v>
      </c>
      <c r="V327" s="166">
        <f t="shared" si="171"/>
        <v>0</v>
      </c>
      <c r="W327" s="166">
        <f t="shared" si="171"/>
        <v>0</v>
      </c>
      <c r="X327" s="166">
        <f t="shared" si="171"/>
        <v>0</v>
      </c>
      <c r="Y327" s="166">
        <f t="shared" si="171"/>
        <v>0</v>
      </c>
      <c r="Z327" s="166">
        <f t="shared" si="171"/>
        <v>0</v>
      </c>
      <c r="AA327" s="166">
        <f t="shared" si="171"/>
        <v>0</v>
      </c>
      <c r="AB327" s="166">
        <f t="shared" si="171"/>
        <v>0</v>
      </c>
      <c r="AC327" s="166">
        <f t="shared" si="171"/>
        <v>0</v>
      </c>
      <c r="AD327" s="135"/>
    </row>
    <row r="328" spans="1:30" s="136" customFormat="1" ht="12" hidden="1" customHeight="1" x14ac:dyDescent="0.2">
      <c r="A328" s="148"/>
      <c r="B328" s="159" t="s">
        <v>98</v>
      </c>
      <c r="C328" s="160" t="s">
        <v>135</v>
      </c>
      <c r="D328" s="166">
        <f t="shared" si="171"/>
        <v>0</v>
      </c>
      <c r="E328" s="166">
        <f t="shared" si="171"/>
        <v>0</v>
      </c>
      <c r="F328" s="166">
        <f t="shared" si="171"/>
        <v>0</v>
      </c>
      <c r="G328" s="166">
        <f t="shared" si="171"/>
        <v>0</v>
      </c>
      <c r="H328" s="166">
        <f t="shared" si="171"/>
        <v>0</v>
      </c>
      <c r="I328" s="166">
        <f t="shared" si="171"/>
        <v>0</v>
      </c>
      <c r="J328" s="166">
        <f t="shared" si="171"/>
        <v>0</v>
      </c>
      <c r="K328" s="166">
        <f t="shared" si="171"/>
        <v>0</v>
      </c>
      <c r="L328" s="166">
        <f t="shared" si="171"/>
        <v>0</v>
      </c>
      <c r="M328" s="166">
        <f t="shared" si="171"/>
        <v>0</v>
      </c>
      <c r="N328" s="166">
        <f t="shared" si="171"/>
        <v>0</v>
      </c>
      <c r="O328" s="166">
        <f t="shared" si="171"/>
        <v>0</v>
      </c>
      <c r="P328" s="166">
        <f t="shared" si="171"/>
        <v>0</v>
      </c>
      <c r="Q328" s="166">
        <f t="shared" si="171"/>
        <v>0</v>
      </c>
      <c r="R328" s="166">
        <f t="shared" si="171"/>
        <v>0</v>
      </c>
      <c r="S328" s="166">
        <f t="shared" si="171"/>
        <v>0</v>
      </c>
      <c r="T328" s="166">
        <f t="shared" si="171"/>
        <v>0</v>
      </c>
      <c r="U328" s="166">
        <f t="shared" si="171"/>
        <v>0</v>
      </c>
      <c r="V328" s="166">
        <f t="shared" si="171"/>
        <v>0</v>
      </c>
      <c r="W328" s="166">
        <f t="shared" si="171"/>
        <v>0</v>
      </c>
      <c r="X328" s="166">
        <f t="shared" si="171"/>
        <v>0</v>
      </c>
      <c r="Y328" s="166">
        <f t="shared" si="171"/>
        <v>0</v>
      </c>
      <c r="Z328" s="166">
        <f t="shared" si="171"/>
        <v>0</v>
      </c>
      <c r="AA328" s="166">
        <f t="shared" si="171"/>
        <v>0</v>
      </c>
      <c r="AB328" s="166">
        <f t="shared" si="171"/>
        <v>0</v>
      </c>
      <c r="AC328" s="166">
        <f t="shared" si="171"/>
        <v>0</v>
      </c>
      <c r="AD328" s="135"/>
    </row>
    <row r="329" spans="1:30" s="136" customFormat="1" ht="12" hidden="1" customHeight="1" x14ac:dyDescent="0.2">
      <c r="A329" s="148"/>
      <c r="B329" s="156" t="s">
        <v>134</v>
      </c>
      <c r="C329" s="157" t="s">
        <v>702</v>
      </c>
      <c r="D329" s="162">
        <f t="shared" si="171"/>
        <v>0</v>
      </c>
      <c r="E329" s="162">
        <f t="shared" si="171"/>
        <v>0</v>
      </c>
      <c r="F329" s="162">
        <f t="shared" si="171"/>
        <v>0</v>
      </c>
      <c r="G329" s="162">
        <f t="shared" si="171"/>
        <v>0</v>
      </c>
      <c r="H329" s="162">
        <f t="shared" si="171"/>
        <v>0</v>
      </c>
      <c r="I329" s="162">
        <f t="shared" si="171"/>
        <v>0</v>
      </c>
      <c r="J329" s="162">
        <f t="shared" si="171"/>
        <v>0</v>
      </c>
      <c r="K329" s="162">
        <f t="shared" si="171"/>
        <v>0</v>
      </c>
      <c r="L329" s="162">
        <f t="shared" si="171"/>
        <v>0</v>
      </c>
      <c r="M329" s="162">
        <f t="shared" si="171"/>
        <v>0</v>
      </c>
      <c r="N329" s="162">
        <f t="shared" si="171"/>
        <v>0</v>
      </c>
      <c r="O329" s="162">
        <f t="shared" si="171"/>
        <v>0</v>
      </c>
      <c r="P329" s="162">
        <f t="shared" si="171"/>
        <v>0</v>
      </c>
      <c r="Q329" s="162">
        <f t="shared" si="171"/>
        <v>0</v>
      </c>
      <c r="R329" s="162">
        <f t="shared" si="171"/>
        <v>0</v>
      </c>
      <c r="S329" s="162">
        <f t="shared" si="171"/>
        <v>0</v>
      </c>
      <c r="T329" s="162">
        <f t="shared" si="171"/>
        <v>0</v>
      </c>
      <c r="U329" s="162">
        <f t="shared" si="171"/>
        <v>0</v>
      </c>
      <c r="V329" s="162">
        <f t="shared" si="171"/>
        <v>0</v>
      </c>
      <c r="W329" s="162">
        <f t="shared" si="171"/>
        <v>0</v>
      </c>
      <c r="X329" s="162">
        <f t="shared" si="171"/>
        <v>0</v>
      </c>
      <c r="Y329" s="162">
        <f t="shared" si="171"/>
        <v>0</v>
      </c>
      <c r="Z329" s="162">
        <f t="shared" si="171"/>
        <v>0</v>
      </c>
      <c r="AA329" s="162">
        <f t="shared" si="171"/>
        <v>0</v>
      </c>
      <c r="AB329" s="162">
        <f t="shared" si="171"/>
        <v>0</v>
      </c>
      <c r="AC329" s="162">
        <f t="shared" si="171"/>
        <v>0</v>
      </c>
      <c r="AD329" s="135"/>
    </row>
    <row r="330" spans="1:30" s="136" customFormat="1" ht="12" hidden="1" customHeight="1" x14ac:dyDescent="0.2">
      <c r="A330" s="148"/>
      <c r="B330" s="152" t="s">
        <v>10</v>
      </c>
      <c r="C330" s="150" t="s">
        <v>703</v>
      </c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35"/>
    </row>
    <row r="331" spans="1:30" s="136" customFormat="1" ht="12" hidden="1" customHeight="1" x14ac:dyDescent="0.2">
      <c r="A331" s="148"/>
      <c r="B331" s="152" t="s">
        <v>12</v>
      </c>
      <c r="C331" s="155" t="s">
        <v>704</v>
      </c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35"/>
    </row>
    <row r="332" spans="1:30" s="136" customFormat="1" ht="12" hidden="1" customHeight="1" x14ac:dyDescent="0.2">
      <c r="A332" s="148"/>
      <c r="B332" s="156" t="s">
        <v>136</v>
      </c>
      <c r="C332" s="157" t="s">
        <v>705</v>
      </c>
      <c r="D332" s="162">
        <f t="shared" ref="D332:AC332" si="172">SUM(D333:D335)</f>
        <v>0</v>
      </c>
      <c r="E332" s="162">
        <f t="shared" si="172"/>
        <v>0</v>
      </c>
      <c r="F332" s="162">
        <f t="shared" si="172"/>
        <v>0</v>
      </c>
      <c r="G332" s="162">
        <f t="shared" si="172"/>
        <v>0</v>
      </c>
      <c r="H332" s="162">
        <f t="shared" si="172"/>
        <v>0</v>
      </c>
      <c r="I332" s="162">
        <f t="shared" si="172"/>
        <v>0</v>
      </c>
      <c r="J332" s="162">
        <f t="shared" si="172"/>
        <v>0</v>
      </c>
      <c r="K332" s="162">
        <f t="shared" si="172"/>
        <v>0</v>
      </c>
      <c r="L332" s="162">
        <f t="shared" si="172"/>
        <v>0</v>
      </c>
      <c r="M332" s="162">
        <f t="shared" si="172"/>
        <v>0</v>
      </c>
      <c r="N332" s="162">
        <f t="shared" si="172"/>
        <v>0</v>
      </c>
      <c r="O332" s="162">
        <f t="shared" si="172"/>
        <v>0</v>
      </c>
      <c r="P332" s="162">
        <f t="shared" si="172"/>
        <v>0</v>
      </c>
      <c r="Q332" s="162">
        <f t="shared" si="172"/>
        <v>0</v>
      </c>
      <c r="R332" s="162">
        <f t="shared" si="172"/>
        <v>0</v>
      </c>
      <c r="S332" s="162">
        <f t="shared" si="172"/>
        <v>0</v>
      </c>
      <c r="T332" s="162">
        <f t="shared" si="172"/>
        <v>0</v>
      </c>
      <c r="U332" s="162">
        <f t="shared" si="172"/>
        <v>0</v>
      </c>
      <c r="V332" s="162">
        <f t="shared" si="172"/>
        <v>0</v>
      </c>
      <c r="W332" s="162">
        <f t="shared" si="172"/>
        <v>0</v>
      </c>
      <c r="X332" s="162">
        <f t="shared" si="172"/>
        <v>0</v>
      </c>
      <c r="Y332" s="162">
        <f t="shared" si="172"/>
        <v>0</v>
      </c>
      <c r="Z332" s="162">
        <f t="shared" si="172"/>
        <v>0</v>
      </c>
      <c r="AA332" s="162">
        <f t="shared" si="172"/>
        <v>0</v>
      </c>
      <c r="AB332" s="162">
        <f t="shared" si="172"/>
        <v>0</v>
      </c>
      <c r="AC332" s="162">
        <f t="shared" si="172"/>
        <v>0</v>
      </c>
      <c r="AD332" s="135"/>
    </row>
    <row r="333" spans="1:30" s="136" customFormat="1" ht="12" hidden="1" customHeight="1" x14ac:dyDescent="0.2">
      <c r="A333" s="148"/>
      <c r="B333" s="152" t="s">
        <v>10</v>
      </c>
      <c r="C333" s="150" t="s">
        <v>706</v>
      </c>
      <c r="D333" s="178">
        <f t="shared" ref="D333:AC333" si="173">D142</f>
        <v>0</v>
      </c>
      <c r="E333" s="178">
        <f t="shared" si="173"/>
        <v>0</v>
      </c>
      <c r="F333" s="178">
        <f t="shared" si="173"/>
        <v>0</v>
      </c>
      <c r="G333" s="178">
        <f t="shared" si="173"/>
        <v>0</v>
      </c>
      <c r="H333" s="178">
        <f t="shared" si="173"/>
        <v>0</v>
      </c>
      <c r="I333" s="178">
        <f t="shared" si="173"/>
        <v>0</v>
      </c>
      <c r="J333" s="178">
        <f t="shared" si="173"/>
        <v>0</v>
      </c>
      <c r="K333" s="178">
        <f t="shared" si="173"/>
        <v>0</v>
      </c>
      <c r="L333" s="178">
        <f t="shared" si="173"/>
        <v>0</v>
      </c>
      <c r="M333" s="178">
        <f t="shared" si="173"/>
        <v>0</v>
      </c>
      <c r="N333" s="178">
        <f t="shared" si="173"/>
        <v>0</v>
      </c>
      <c r="O333" s="178">
        <f t="shared" si="173"/>
        <v>0</v>
      </c>
      <c r="P333" s="178">
        <f t="shared" si="173"/>
        <v>0</v>
      </c>
      <c r="Q333" s="178">
        <f t="shared" si="173"/>
        <v>0</v>
      </c>
      <c r="R333" s="178">
        <f t="shared" si="173"/>
        <v>0</v>
      </c>
      <c r="S333" s="178">
        <f t="shared" si="173"/>
        <v>0</v>
      </c>
      <c r="T333" s="178">
        <f t="shared" si="173"/>
        <v>0</v>
      </c>
      <c r="U333" s="178">
        <f t="shared" si="173"/>
        <v>0</v>
      </c>
      <c r="V333" s="178">
        <f t="shared" si="173"/>
        <v>0</v>
      </c>
      <c r="W333" s="178">
        <f t="shared" si="173"/>
        <v>0</v>
      </c>
      <c r="X333" s="178">
        <f t="shared" si="173"/>
        <v>0</v>
      </c>
      <c r="Y333" s="178">
        <f t="shared" si="173"/>
        <v>0</v>
      </c>
      <c r="Z333" s="178">
        <f t="shared" si="173"/>
        <v>0</v>
      </c>
      <c r="AA333" s="178">
        <f t="shared" si="173"/>
        <v>0</v>
      </c>
      <c r="AB333" s="178">
        <f t="shared" si="173"/>
        <v>0</v>
      </c>
      <c r="AC333" s="178">
        <f t="shared" si="173"/>
        <v>0</v>
      </c>
      <c r="AD333" s="135"/>
    </row>
    <row r="334" spans="1:30" s="136" customFormat="1" ht="12" hidden="1" customHeight="1" x14ac:dyDescent="0.2">
      <c r="A334" s="148"/>
      <c r="B334" s="152" t="s">
        <v>12</v>
      </c>
      <c r="C334" s="150" t="s">
        <v>707</v>
      </c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35"/>
    </row>
    <row r="335" spans="1:30" s="136" customFormat="1" ht="24" hidden="1" customHeight="1" x14ac:dyDescent="0.2">
      <c r="A335" s="148"/>
      <c r="B335" s="152" t="s">
        <v>13</v>
      </c>
      <c r="C335" s="155" t="s">
        <v>708</v>
      </c>
      <c r="D335" s="179">
        <f t="shared" ref="D335:AC335" si="174">D143</f>
        <v>0</v>
      </c>
      <c r="E335" s="179">
        <f t="shared" si="174"/>
        <v>0</v>
      </c>
      <c r="F335" s="179">
        <f t="shared" si="174"/>
        <v>0</v>
      </c>
      <c r="G335" s="179">
        <f t="shared" si="174"/>
        <v>0</v>
      </c>
      <c r="H335" s="179">
        <f t="shared" si="174"/>
        <v>0</v>
      </c>
      <c r="I335" s="179">
        <f t="shared" si="174"/>
        <v>0</v>
      </c>
      <c r="J335" s="179">
        <f t="shared" si="174"/>
        <v>0</v>
      </c>
      <c r="K335" s="179">
        <f t="shared" si="174"/>
        <v>0</v>
      </c>
      <c r="L335" s="179">
        <f t="shared" si="174"/>
        <v>0</v>
      </c>
      <c r="M335" s="179">
        <f t="shared" si="174"/>
        <v>0</v>
      </c>
      <c r="N335" s="179">
        <f t="shared" si="174"/>
        <v>0</v>
      </c>
      <c r="O335" s="179">
        <f t="shared" si="174"/>
        <v>0</v>
      </c>
      <c r="P335" s="179">
        <f t="shared" si="174"/>
        <v>0</v>
      </c>
      <c r="Q335" s="179">
        <f t="shared" si="174"/>
        <v>0</v>
      </c>
      <c r="R335" s="179">
        <f t="shared" si="174"/>
        <v>0</v>
      </c>
      <c r="S335" s="179">
        <f t="shared" si="174"/>
        <v>0</v>
      </c>
      <c r="T335" s="179">
        <f t="shared" si="174"/>
        <v>0</v>
      </c>
      <c r="U335" s="179">
        <f t="shared" si="174"/>
        <v>0</v>
      </c>
      <c r="V335" s="179">
        <f t="shared" si="174"/>
        <v>0</v>
      </c>
      <c r="W335" s="179">
        <f t="shared" si="174"/>
        <v>0</v>
      </c>
      <c r="X335" s="179">
        <f t="shared" si="174"/>
        <v>0</v>
      </c>
      <c r="Y335" s="179">
        <f t="shared" si="174"/>
        <v>0</v>
      </c>
      <c r="Z335" s="179">
        <f t="shared" si="174"/>
        <v>0</v>
      </c>
      <c r="AA335" s="179">
        <f t="shared" si="174"/>
        <v>0</v>
      </c>
      <c r="AB335" s="179">
        <f t="shared" si="174"/>
        <v>0</v>
      </c>
      <c r="AC335" s="179">
        <f t="shared" si="174"/>
        <v>0</v>
      </c>
      <c r="AD335" s="135"/>
    </row>
    <row r="336" spans="1:30" s="136" customFormat="1" ht="12" hidden="1" customHeight="1" x14ac:dyDescent="0.2">
      <c r="A336" s="148"/>
      <c r="B336" s="159" t="s">
        <v>16</v>
      </c>
      <c r="C336" s="160" t="s">
        <v>709</v>
      </c>
      <c r="D336" s="166">
        <f t="shared" ref="D336:AC336" si="175">D337+D338</f>
        <v>0</v>
      </c>
      <c r="E336" s="166">
        <f t="shared" si="175"/>
        <v>0</v>
      </c>
      <c r="F336" s="166">
        <f t="shared" si="175"/>
        <v>0</v>
      </c>
      <c r="G336" s="166">
        <f t="shared" si="175"/>
        <v>0</v>
      </c>
      <c r="H336" s="166">
        <f t="shared" si="175"/>
        <v>0</v>
      </c>
      <c r="I336" s="166">
        <f t="shared" si="175"/>
        <v>0</v>
      </c>
      <c r="J336" s="166">
        <f t="shared" si="175"/>
        <v>0</v>
      </c>
      <c r="K336" s="166">
        <f t="shared" si="175"/>
        <v>0</v>
      </c>
      <c r="L336" s="166">
        <f t="shared" si="175"/>
        <v>0</v>
      </c>
      <c r="M336" s="166">
        <f t="shared" si="175"/>
        <v>0</v>
      </c>
      <c r="N336" s="166">
        <f t="shared" si="175"/>
        <v>0</v>
      </c>
      <c r="O336" s="166">
        <f t="shared" si="175"/>
        <v>0</v>
      </c>
      <c r="P336" s="166">
        <f t="shared" si="175"/>
        <v>0</v>
      </c>
      <c r="Q336" s="166">
        <f t="shared" si="175"/>
        <v>0</v>
      </c>
      <c r="R336" s="166">
        <f t="shared" si="175"/>
        <v>0</v>
      </c>
      <c r="S336" s="166">
        <f t="shared" si="175"/>
        <v>0</v>
      </c>
      <c r="T336" s="166">
        <f t="shared" si="175"/>
        <v>0</v>
      </c>
      <c r="U336" s="166">
        <f t="shared" si="175"/>
        <v>0</v>
      </c>
      <c r="V336" s="166">
        <f t="shared" si="175"/>
        <v>0</v>
      </c>
      <c r="W336" s="166">
        <f t="shared" si="175"/>
        <v>0</v>
      </c>
      <c r="X336" s="166">
        <f t="shared" si="175"/>
        <v>0</v>
      </c>
      <c r="Y336" s="166">
        <f t="shared" si="175"/>
        <v>0</v>
      </c>
      <c r="Z336" s="166">
        <f t="shared" si="175"/>
        <v>0</v>
      </c>
      <c r="AA336" s="166">
        <f t="shared" si="175"/>
        <v>0</v>
      </c>
      <c r="AB336" s="166">
        <f t="shared" si="175"/>
        <v>0</v>
      </c>
      <c r="AC336" s="166">
        <f t="shared" si="175"/>
        <v>0</v>
      </c>
      <c r="AD336" s="135"/>
    </row>
    <row r="337" spans="1:30" s="136" customFormat="1" ht="24" hidden="1" customHeight="1" x14ac:dyDescent="0.2">
      <c r="A337" s="148"/>
      <c r="B337" s="159" t="s">
        <v>45</v>
      </c>
      <c r="C337" s="160" t="s">
        <v>710</v>
      </c>
      <c r="D337" s="166">
        <f t="shared" ref="D337:AC337" si="176">D146</f>
        <v>0</v>
      </c>
      <c r="E337" s="166">
        <f t="shared" si="176"/>
        <v>0</v>
      </c>
      <c r="F337" s="166">
        <f t="shared" si="176"/>
        <v>0</v>
      </c>
      <c r="G337" s="166">
        <f t="shared" si="176"/>
        <v>0</v>
      </c>
      <c r="H337" s="166">
        <f t="shared" si="176"/>
        <v>0</v>
      </c>
      <c r="I337" s="166">
        <f t="shared" si="176"/>
        <v>0</v>
      </c>
      <c r="J337" s="166">
        <f t="shared" si="176"/>
        <v>0</v>
      </c>
      <c r="K337" s="166">
        <f t="shared" si="176"/>
        <v>0</v>
      </c>
      <c r="L337" s="166">
        <f t="shared" si="176"/>
        <v>0</v>
      </c>
      <c r="M337" s="166">
        <f t="shared" si="176"/>
        <v>0</v>
      </c>
      <c r="N337" s="166">
        <f t="shared" si="176"/>
        <v>0</v>
      </c>
      <c r="O337" s="166">
        <f t="shared" si="176"/>
        <v>0</v>
      </c>
      <c r="P337" s="166">
        <f t="shared" si="176"/>
        <v>0</v>
      </c>
      <c r="Q337" s="166">
        <f t="shared" si="176"/>
        <v>0</v>
      </c>
      <c r="R337" s="166">
        <f t="shared" si="176"/>
        <v>0</v>
      </c>
      <c r="S337" s="166">
        <f t="shared" si="176"/>
        <v>0</v>
      </c>
      <c r="T337" s="166">
        <f t="shared" si="176"/>
        <v>0</v>
      </c>
      <c r="U337" s="166">
        <f t="shared" si="176"/>
        <v>0</v>
      </c>
      <c r="V337" s="166">
        <f t="shared" si="176"/>
        <v>0</v>
      </c>
      <c r="W337" s="166">
        <f t="shared" si="176"/>
        <v>0</v>
      </c>
      <c r="X337" s="166">
        <f t="shared" si="176"/>
        <v>0</v>
      </c>
      <c r="Y337" s="166">
        <f t="shared" si="176"/>
        <v>0</v>
      </c>
      <c r="Z337" s="166">
        <f t="shared" si="176"/>
        <v>0</v>
      </c>
      <c r="AA337" s="166">
        <f t="shared" si="176"/>
        <v>0</v>
      </c>
      <c r="AB337" s="166">
        <f t="shared" si="176"/>
        <v>0</v>
      </c>
      <c r="AC337" s="166">
        <f t="shared" si="176"/>
        <v>0</v>
      </c>
      <c r="AD337" s="135"/>
    </row>
    <row r="338" spans="1:30" s="136" customFormat="1" ht="12" hidden="1" customHeight="1" x14ac:dyDescent="0.2">
      <c r="A338" s="148"/>
      <c r="B338" s="159" t="s">
        <v>69</v>
      </c>
      <c r="C338" s="160" t="s">
        <v>148</v>
      </c>
      <c r="D338" s="166">
        <f t="shared" ref="D338:AC338" si="177">D147+D150</f>
        <v>0</v>
      </c>
      <c r="E338" s="166">
        <f t="shared" si="177"/>
        <v>0</v>
      </c>
      <c r="F338" s="166">
        <f t="shared" si="177"/>
        <v>0</v>
      </c>
      <c r="G338" s="166">
        <f t="shared" si="177"/>
        <v>0</v>
      </c>
      <c r="H338" s="166">
        <f t="shared" si="177"/>
        <v>0</v>
      </c>
      <c r="I338" s="166">
        <f t="shared" si="177"/>
        <v>0</v>
      </c>
      <c r="J338" s="166">
        <f t="shared" si="177"/>
        <v>0</v>
      </c>
      <c r="K338" s="166">
        <f t="shared" si="177"/>
        <v>0</v>
      </c>
      <c r="L338" s="166">
        <f t="shared" si="177"/>
        <v>0</v>
      </c>
      <c r="M338" s="166">
        <f t="shared" si="177"/>
        <v>0</v>
      </c>
      <c r="N338" s="166">
        <f t="shared" si="177"/>
        <v>0</v>
      </c>
      <c r="O338" s="166">
        <f t="shared" si="177"/>
        <v>0</v>
      </c>
      <c r="P338" s="166">
        <f t="shared" si="177"/>
        <v>0</v>
      </c>
      <c r="Q338" s="166">
        <f t="shared" si="177"/>
        <v>0</v>
      </c>
      <c r="R338" s="166">
        <f t="shared" si="177"/>
        <v>0</v>
      </c>
      <c r="S338" s="166">
        <f t="shared" si="177"/>
        <v>0</v>
      </c>
      <c r="T338" s="166">
        <f t="shared" si="177"/>
        <v>0</v>
      </c>
      <c r="U338" s="166">
        <f t="shared" si="177"/>
        <v>0</v>
      </c>
      <c r="V338" s="166">
        <f t="shared" si="177"/>
        <v>0</v>
      </c>
      <c r="W338" s="166">
        <f t="shared" si="177"/>
        <v>0</v>
      </c>
      <c r="X338" s="166">
        <f t="shared" si="177"/>
        <v>0</v>
      </c>
      <c r="Y338" s="166">
        <f t="shared" si="177"/>
        <v>0</v>
      </c>
      <c r="Z338" s="166">
        <f t="shared" si="177"/>
        <v>0</v>
      </c>
      <c r="AA338" s="166">
        <f t="shared" si="177"/>
        <v>0</v>
      </c>
      <c r="AB338" s="166">
        <f t="shared" si="177"/>
        <v>0</v>
      </c>
      <c r="AC338" s="166">
        <f t="shared" si="177"/>
        <v>0</v>
      </c>
      <c r="AD338" s="135"/>
    </row>
    <row r="339" spans="1:30" s="136" customFormat="1" ht="12" hidden="1" customHeight="1" x14ac:dyDescent="0.2">
      <c r="A339" s="148"/>
      <c r="B339" s="159" t="s">
        <v>21</v>
      </c>
      <c r="C339" s="160" t="s">
        <v>151</v>
      </c>
      <c r="D339" s="166">
        <f t="shared" ref="D339:AC339" si="178">D340+D341+D342</f>
        <v>0</v>
      </c>
      <c r="E339" s="166">
        <f t="shared" si="178"/>
        <v>0</v>
      </c>
      <c r="F339" s="166">
        <f t="shared" si="178"/>
        <v>0</v>
      </c>
      <c r="G339" s="166">
        <f t="shared" si="178"/>
        <v>0</v>
      </c>
      <c r="H339" s="166">
        <f t="shared" si="178"/>
        <v>0</v>
      </c>
      <c r="I339" s="166">
        <f t="shared" si="178"/>
        <v>0</v>
      </c>
      <c r="J339" s="166">
        <f t="shared" si="178"/>
        <v>0</v>
      </c>
      <c r="K339" s="166">
        <f t="shared" si="178"/>
        <v>0</v>
      </c>
      <c r="L339" s="166">
        <f t="shared" si="178"/>
        <v>0</v>
      </c>
      <c r="M339" s="166">
        <f t="shared" si="178"/>
        <v>0</v>
      </c>
      <c r="N339" s="166">
        <f t="shared" si="178"/>
        <v>0</v>
      </c>
      <c r="O339" s="166">
        <f t="shared" si="178"/>
        <v>0</v>
      </c>
      <c r="P339" s="166">
        <f t="shared" si="178"/>
        <v>0</v>
      </c>
      <c r="Q339" s="166">
        <f t="shared" si="178"/>
        <v>0</v>
      </c>
      <c r="R339" s="166">
        <f t="shared" si="178"/>
        <v>0</v>
      </c>
      <c r="S339" s="166">
        <f t="shared" si="178"/>
        <v>0</v>
      </c>
      <c r="T339" s="166">
        <f t="shared" si="178"/>
        <v>0</v>
      </c>
      <c r="U339" s="166">
        <f t="shared" si="178"/>
        <v>0</v>
      </c>
      <c r="V339" s="166">
        <f t="shared" si="178"/>
        <v>0</v>
      </c>
      <c r="W339" s="166">
        <f t="shared" si="178"/>
        <v>0</v>
      </c>
      <c r="X339" s="166">
        <f t="shared" si="178"/>
        <v>0</v>
      </c>
      <c r="Y339" s="166">
        <f t="shared" si="178"/>
        <v>0</v>
      </c>
      <c r="Z339" s="166">
        <f t="shared" si="178"/>
        <v>0</v>
      </c>
      <c r="AA339" s="166">
        <f t="shared" si="178"/>
        <v>0</v>
      </c>
      <c r="AB339" s="166">
        <f t="shared" si="178"/>
        <v>0</v>
      </c>
      <c r="AC339" s="166">
        <f t="shared" si="178"/>
        <v>0</v>
      </c>
      <c r="AD339" s="135"/>
    </row>
    <row r="340" spans="1:30" s="136" customFormat="1" ht="24" hidden="1" customHeight="1" x14ac:dyDescent="0.2">
      <c r="A340" s="148"/>
      <c r="B340" s="159" t="s">
        <v>45</v>
      </c>
      <c r="C340" s="160" t="s">
        <v>711</v>
      </c>
      <c r="D340" s="166">
        <f t="shared" ref="D340:AC340" si="179">D157</f>
        <v>0</v>
      </c>
      <c r="E340" s="166">
        <f t="shared" si="179"/>
        <v>0</v>
      </c>
      <c r="F340" s="166">
        <f t="shared" si="179"/>
        <v>0</v>
      </c>
      <c r="G340" s="166">
        <f t="shared" si="179"/>
        <v>0</v>
      </c>
      <c r="H340" s="166">
        <f t="shared" si="179"/>
        <v>0</v>
      </c>
      <c r="I340" s="166">
        <f t="shared" si="179"/>
        <v>0</v>
      </c>
      <c r="J340" s="166">
        <f t="shared" si="179"/>
        <v>0</v>
      </c>
      <c r="K340" s="166">
        <f t="shared" si="179"/>
        <v>0</v>
      </c>
      <c r="L340" s="166">
        <f t="shared" si="179"/>
        <v>0</v>
      </c>
      <c r="M340" s="166">
        <f t="shared" si="179"/>
        <v>0</v>
      </c>
      <c r="N340" s="166">
        <f t="shared" si="179"/>
        <v>0</v>
      </c>
      <c r="O340" s="166">
        <f t="shared" si="179"/>
        <v>0</v>
      </c>
      <c r="P340" s="166">
        <f t="shared" si="179"/>
        <v>0</v>
      </c>
      <c r="Q340" s="166">
        <f t="shared" si="179"/>
        <v>0</v>
      </c>
      <c r="R340" s="166">
        <f t="shared" si="179"/>
        <v>0</v>
      </c>
      <c r="S340" s="166">
        <f t="shared" si="179"/>
        <v>0</v>
      </c>
      <c r="T340" s="166">
        <f t="shared" si="179"/>
        <v>0</v>
      </c>
      <c r="U340" s="166">
        <f t="shared" si="179"/>
        <v>0</v>
      </c>
      <c r="V340" s="166">
        <f t="shared" si="179"/>
        <v>0</v>
      </c>
      <c r="W340" s="166">
        <f t="shared" si="179"/>
        <v>0</v>
      </c>
      <c r="X340" s="166">
        <f t="shared" si="179"/>
        <v>0</v>
      </c>
      <c r="Y340" s="166">
        <f t="shared" si="179"/>
        <v>0</v>
      </c>
      <c r="Z340" s="166">
        <f t="shared" si="179"/>
        <v>0</v>
      </c>
      <c r="AA340" s="166">
        <f t="shared" si="179"/>
        <v>0</v>
      </c>
      <c r="AB340" s="166">
        <f t="shared" si="179"/>
        <v>0</v>
      </c>
      <c r="AC340" s="166">
        <f t="shared" si="179"/>
        <v>0</v>
      </c>
      <c r="AD340" s="135"/>
    </row>
    <row r="341" spans="1:30" s="136" customFormat="1" ht="12" hidden="1" customHeight="1" x14ac:dyDescent="0.2">
      <c r="A341" s="148"/>
      <c r="B341" s="159" t="s">
        <v>69</v>
      </c>
      <c r="C341" s="160" t="s">
        <v>712</v>
      </c>
      <c r="D341" s="166">
        <f t="shared" ref="D341:AC341" si="180">D156</f>
        <v>0</v>
      </c>
      <c r="E341" s="166">
        <f t="shared" si="180"/>
        <v>0</v>
      </c>
      <c r="F341" s="166">
        <f t="shared" si="180"/>
        <v>0</v>
      </c>
      <c r="G341" s="166">
        <f t="shared" si="180"/>
        <v>0</v>
      </c>
      <c r="H341" s="166">
        <f t="shared" si="180"/>
        <v>0</v>
      </c>
      <c r="I341" s="166">
        <f t="shared" si="180"/>
        <v>0</v>
      </c>
      <c r="J341" s="166">
        <f t="shared" si="180"/>
        <v>0</v>
      </c>
      <c r="K341" s="166">
        <f t="shared" si="180"/>
        <v>0</v>
      </c>
      <c r="L341" s="166">
        <f t="shared" si="180"/>
        <v>0</v>
      </c>
      <c r="M341" s="166">
        <f t="shared" si="180"/>
        <v>0</v>
      </c>
      <c r="N341" s="166">
        <f t="shared" si="180"/>
        <v>0</v>
      </c>
      <c r="O341" s="166">
        <f t="shared" si="180"/>
        <v>0</v>
      </c>
      <c r="P341" s="166">
        <f t="shared" si="180"/>
        <v>0</v>
      </c>
      <c r="Q341" s="166">
        <f t="shared" si="180"/>
        <v>0</v>
      </c>
      <c r="R341" s="166">
        <f t="shared" si="180"/>
        <v>0</v>
      </c>
      <c r="S341" s="166">
        <f t="shared" si="180"/>
        <v>0</v>
      </c>
      <c r="T341" s="166">
        <f t="shared" si="180"/>
        <v>0</v>
      </c>
      <c r="U341" s="166">
        <f t="shared" si="180"/>
        <v>0</v>
      </c>
      <c r="V341" s="166">
        <f t="shared" si="180"/>
        <v>0</v>
      </c>
      <c r="W341" s="166">
        <f t="shared" si="180"/>
        <v>0</v>
      </c>
      <c r="X341" s="166">
        <f t="shared" si="180"/>
        <v>0</v>
      </c>
      <c r="Y341" s="166">
        <f t="shared" si="180"/>
        <v>0</v>
      </c>
      <c r="Z341" s="166">
        <f t="shared" si="180"/>
        <v>0</v>
      </c>
      <c r="AA341" s="166">
        <f t="shared" si="180"/>
        <v>0</v>
      </c>
      <c r="AB341" s="166">
        <f t="shared" si="180"/>
        <v>0</v>
      </c>
      <c r="AC341" s="166">
        <f t="shared" si="180"/>
        <v>0</v>
      </c>
      <c r="AD341" s="135"/>
    </row>
    <row r="342" spans="1:30" s="136" customFormat="1" ht="12" hidden="1" customHeight="1" x14ac:dyDescent="0.2">
      <c r="A342" s="148"/>
      <c r="B342" s="159" t="s">
        <v>83</v>
      </c>
      <c r="C342" s="160" t="s">
        <v>713</v>
      </c>
      <c r="D342" s="166">
        <f t="shared" ref="D342:AC342" si="181">D158+D159+D154</f>
        <v>0</v>
      </c>
      <c r="E342" s="166">
        <f t="shared" si="181"/>
        <v>0</v>
      </c>
      <c r="F342" s="166">
        <f t="shared" si="181"/>
        <v>0</v>
      </c>
      <c r="G342" s="166">
        <f t="shared" si="181"/>
        <v>0</v>
      </c>
      <c r="H342" s="166">
        <f t="shared" si="181"/>
        <v>0</v>
      </c>
      <c r="I342" s="166">
        <f t="shared" si="181"/>
        <v>0</v>
      </c>
      <c r="J342" s="166">
        <f t="shared" si="181"/>
        <v>0</v>
      </c>
      <c r="K342" s="166">
        <f t="shared" si="181"/>
        <v>0</v>
      </c>
      <c r="L342" s="166">
        <f t="shared" si="181"/>
        <v>0</v>
      </c>
      <c r="M342" s="166">
        <f t="shared" si="181"/>
        <v>0</v>
      </c>
      <c r="N342" s="166">
        <f t="shared" si="181"/>
        <v>0</v>
      </c>
      <c r="O342" s="166">
        <f t="shared" si="181"/>
        <v>0</v>
      </c>
      <c r="P342" s="166">
        <f t="shared" si="181"/>
        <v>0</v>
      </c>
      <c r="Q342" s="166">
        <f t="shared" si="181"/>
        <v>0</v>
      </c>
      <c r="R342" s="166">
        <f t="shared" si="181"/>
        <v>0</v>
      </c>
      <c r="S342" s="166">
        <f t="shared" si="181"/>
        <v>0</v>
      </c>
      <c r="T342" s="166">
        <f t="shared" si="181"/>
        <v>0</v>
      </c>
      <c r="U342" s="166">
        <f t="shared" si="181"/>
        <v>0</v>
      </c>
      <c r="V342" s="166">
        <f t="shared" si="181"/>
        <v>0</v>
      </c>
      <c r="W342" s="166">
        <f t="shared" si="181"/>
        <v>0</v>
      </c>
      <c r="X342" s="166">
        <f t="shared" si="181"/>
        <v>0</v>
      </c>
      <c r="Y342" s="166">
        <f t="shared" si="181"/>
        <v>0</v>
      </c>
      <c r="Z342" s="166">
        <f t="shared" si="181"/>
        <v>0</v>
      </c>
      <c r="AA342" s="166">
        <f t="shared" si="181"/>
        <v>0</v>
      </c>
      <c r="AB342" s="166">
        <f t="shared" si="181"/>
        <v>0</v>
      </c>
      <c r="AC342" s="166">
        <f t="shared" si="181"/>
        <v>0</v>
      </c>
      <c r="AD342" s="135"/>
    </row>
    <row r="343" spans="1:30" s="136" customFormat="1" ht="24" hidden="1" customHeight="1" x14ac:dyDescent="0.2">
      <c r="A343" s="148"/>
      <c r="B343" s="159" t="s">
        <v>23</v>
      </c>
      <c r="C343" s="160" t="s">
        <v>714</v>
      </c>
      <c r="D343" s="166">
        <f t="shared" ref="D343:AC343" si="182">D344+D354</f>
        <v>0</v>
      </c>
      <c r="E343" s="166">
        <f t="shared" si="182"/>
        <v>0</v>
      </c>
      <c r="F343" s="166">
        <f t="shared" si="182"/>
        <v>0</v>
      </c>
      <c r="G343" s="166">
        <f t="shared" si="182"/>
        <v>0</v>
      </c>
      <c r="H343" s="166">
        <f t="shared" si="182"/>
        <v>0</v>
      </c>
      <c r="I343" s="166">
        <f t="shared" si="182"/>
        <v>0</v>
      </c>
      <c r="J343" s="166">
        <f t="shared" si="182"/>
        <v>0</v>
      </c>
      <c r="K343" s="166">
        <f t="shared" si="182"/>
        <v>0</v>
      </c>
      <c r="L343" s="166">
        <f t="shared" si="182"/>
        <v>0</v>
      </c>
      <c r="M343" s="166">
        <f t="shared" si="182"/>
        <v>0</v>
      </c>
      <c r="N343" s="166">
        <f t="shared" si="182"/>
        <v>0</v>
      </c>
      <c r="O343" s="166">
        <f t="shared" si="182"/>
        <v>0</v>
      </c>
      <c r="P343" s="166">
        <f t="shared" si="182"/>
        <v>0</v>
      </c>
      <c r="Q343" s="166">
        <f t="shared" si="182"/>
        <v>0</v>
      </c>
      <c r="R343" s="166">
        <f t="shared" si="182"/>
        <v>0</v>
      </c>
      <c r="S343" s="166">
        <f t="shared" si="182"/>
        <v>0</v>
      </c>
      <c r="T343" s="166">
        <f t="shared" si="182"/>
        <v>0</v>
      </c>
      <c r="U343" s="166">
        <f t="shared" si="182"/>
        <v>0</v>
      </c>
      <c r="V343" s="166">
        <f t="shared" si="182"/>
        <v>0</v>
      </c>
      <c r="W343" s="166">
        <f t="shared" si="182"/>
        <v>0</v>
      </c>
      <c r="X343" s="166">
        <f t="shared" si="182"/>
        <v>0</v>
      </c>
      <c r="Y343" s="166">
        <f t="shared" si="182"/>
        <v>0</v>
      </c>
      <c r="Z343" s="166">
        <f t="shared" si="182"/>
        <v>0</v>
      </c>
      <c r="AA343" s="166">
        <f t="shared" si="182"/>
        <v>0</v>
      </c>
      <c r="AB343" s="166">
        <f t="shared" si="182"/>
        <v>0</v>
      </c>
      <c r="AC343" s="166">
        <f t="shared" si="182"/>
        <v>0</v>
      </c>
      <c r="AD343" s="135"/>
    </row>
    <row r="344" spans="1:30" s="136" customFormat="1" ht="12" hidden="1" customHeight="1" x14ac:dyDescent="0.2">
      <c r="A344" s="148"/>
      <c r="B344" s="156" t="s">
        <v>45</v>
      </c>
      <c r="C344" s="157" t="s">
        <v>157</v>
      </c>
      <c r="D344" s="162">
        <f t="shared" ref="D344:AC344" si="183">SUM(D345:D353)</f>
        <v>0</v>
      </c>
      <c r="E344" s="162">
        <f t="shared" si="183"/>
        <v>0</v>
      </c>
      <c r="F344" s="162">
        <f t="shared" si="183"/>
        <v>0</v>
      </c>
      <c r="G344" s="162">
        <f t="shared" si="183"/>
        <v>0</v>
      </c>
      <c r="H344" s="162">
        <f t="shared" si="183"/>
        <v>0</v>
      </c>
      <c r="I344" s="162">
        <f t="shared" si="183"/>
        <v>0</v>
      </c>
      <c r="J344" s="162">
        <f t="shared" si="183"/>
        <v>0</v>
      </c>
      <c r="K344" s="162">
        <f t="shared" si="183"/>
        <v>0</v>
      </c>
      <c r="L344" s="162">
        <f t="shared" si="183"/>
        <v>0</v>
      </c>
      <c r="M344" s="162">
        <f t="shared" si="183"/>
        <v>0</v>
      </c>
      <c r="N344" s="162">
        <f t="shared" si="183"/>
        <v>0</v>
      </c>
      <c r="O344" s="162">
        <f t="shared" si="183"/>
        <v>0</v>
      </c>
      <c r="P344" s="162">
        <f t="shared" si="183"/>
        <v>0</v>
      </c>
      <c r="Q344" s="162">
        <f t="shared" si="183"/>
        <v>0</v>
      </c>
      <c r="R344" s="162">
        <f t="shared" si="183"/>
        <v>0</v>
      </c>
      <c r="S344" s="162">
        <f t="shared" si="183"/>
        <v>0</v>
      </c>
      <c r="T344" s="162">
        <f t="shared" si="183"/>
        <v>0</v>
      </c>
      <c r="U344" s="162">
        <f t="shared" si="183"/>
        <v>0</v>
      </c>
      <c r="V344" s="162">
        <f t="shared" si="183"/>
        <v>0</v>
      </c>
      <c r="W344" s="162">
        <f t="shared" si="183"/>
        <v>0</v>
      </c>
      <c r="X344" s="162">
        <f t="shared" si="183"/>
        <v>0</v>
      </c>
      <c r="Y344" s="162">
        <f t="shared" si="183"/>
        <v>0</v>
      </c>
      <c r="Z344" s="162">
        <f t="shared" si="183"/>
        <v>0</v>
      </c>
      <c r="AA344" s="162">
        <f t="shared" si="183"/>
        <v>0</v>
      </c>
      <c r="AB344" s="162">
        <f t="shared" si="183"/>
        <v>0</v>
      </c>
      <c r="AC344" s="162">
        <f t="shared" si="183"/>
        <v>0</v>
      </c>
      <c r="AD344" s="135"/>
    </row>
    <row r="345" spans="1:30" s="136" customFormat="1" ht="12" hidden="1" customHeight="1" x14ac:dyDescent="0.2">
      <c r="A345" s="148"/>
      <c r="B345" s="152" t="s">
        <v>10</v>
      </c>
      <c r="C345" s="150" t="s">
        <v>715</v>
      </c>
      <c r="D345" s="163">
        <f t="shared" ref="D345:AC345" si="184">D168</f>
        <v>0</v>
      </c>
      <c r="E345" s="163">
        <f t="shared" si="184"/>
        <v>0</v>
      </c>
      <c r="F345" s="163">
        <f t="shared" si="184"/>
        <v>0</v>
      </c>
      <c r="G345" s="163">
        <f t="shared" si="184"/>
        <v>0</v>
      </c>
      <c r="H345" s="163">
        <f t="shared" si="184"/>
        <v>0</v>
      </c>
      <c r="I345" s="163">
        <f t="shared" si="184"/>
        <v>0</v>
      </c>
      <c r="J345" s="163">
        <f t="shared" si="184"/>
        <v>0</v>
      </c>
      <c r="K345" s="163">
        <f t="shared" si="184"/>
        <v>0</v>
      </c>
      <c r="L345" s="163">
        <f t="shared" si="184"/>
        <v>0</v>
      </c>
      <c r="M345" s="163">
        <f t="shared" si="184"/>
        <v>0</v>
      </c>
      <c r="N345" s="163">
        <f t="shared" si="184"/>
        <v>0</v>
      </c>
      <c r="O345" s="163">
        <f t="shared" si="184"/>
        <v>0</v>
      </c>
      <c r="P345" s="163">
        <f t="shared" si="184"/>
        <v>0</v>
      </c>
      <c r="Q345" s="163">
        <f t="shared" si="184"/>
        <v>0</v>
      </c>
      <c r="R345" s="163">
        <f t="shared" si="184"/>
        <v>0</v>
      </c>
      <c r="S345" s="163">
        <f t="shared" si="184"/>
        <v>0</v>
      </c>
      <c r="T345" s="163">
        <f t="shared" si="184"/>
        <v>0</v>
      </c>
      <c r="U345" s="163">
        <f t="shared" si="184"/>
        <v>0</v>
      </c>
      <c r="V345" s="163">
        <f t="shared" si="184"/>
        <v>0</v>
      </c>
      <c r="W345" s="163">
        <f t="shared" si="184"/>
        <v>0</v>
      </c>
      <c r="X345" s="163">
        <f t="shared" si="184"/>
        <v>0</v>
      </c>
      <c r="Y345" s="163">
        <f t="shared" si="184"/>
        <v>0</v>
      </c>
      <c r="Z345" s="163">
        <f t="shared" si="184"/>
        <v>0</v>
      </c>
      <c r="AA345" s="163">
        <f t="shared" si="184"/>
        <v>0</v>
      </c>
      <c r="AB345" s="163">
        <f t="shared" si="184"/>
        <v>0</v>
      </c>
      <c r="AC345" s="163">
        <f t="shared" si="184"/>
        <v>0</v>
      </c>
      <c r="AD345" s="135"/>
    </row>
    <row r="346" spans="1:30" s="136" customFormat="1" ht="12" hidden="1" customHeight="1" x14ac:dyDescent="0.2">
      <c r="A346" s="148"/>
      <c r="B346" s="152" t="s">
        <v>12</v>
      </c>
      <c r="C346" s="150" t="s">
        <v>716</v>
      </c>
      <c r="D346" s="163">
        <f t="shared" ref="D346:AC346" si="185">D167</f>
        <v>0</v>
      </c>
      <c r="E346" s="163">
        <f t="shared" si="185"/>
        <v>0</v>
      </c>
      <c r="F346" s="163">
        <f t="shared" si="185"/>
        <v>0</v>
      </c>
      <c r="G346" s="163">
        <f t="shared" si="185"/>
        <v>0</v>
      </c>
      <c r="H346" s="163">
        <f t="shared" si="185"/>
        <v>0</v>
      </c>
      <c r="I346" s="163">
        <f t="shared" si="185"/>
        <v>0</v>
      </c>
      <c r="J346" s="163">
        <f t="shared" si="185"/>
        <v>0</v>
      </c>
      <c r="K346" s="163">
        <f t="shared" si="185"/>
        <v>0</v>
      </c>
      <c r="L346" s="163">
        <f t="shared" si="185"/>
        <v>0</v>
      </c>
      <c r="M346" s="163">
        <f t="shared" si="185"/>
        <v>0</v>
      </c>
      <c r="N346" s="163">
        <f t="shared" si="185"/>
        <v>0</v>
      </c>
      <c r="O346" s="163">
        <f t="shared" si="185"/>
        <v>0</v>
      </c>
      <c r="P346" s="163">
        <f t="shared" si="185"/>
        <v>0</v>
      </c>
      <c r="Q346" s="163">
        <f t="shared" si="185"/>
        <v>0</v>
      </c>
      <c r="R346" s="163">
        <f t="shared" si="185"/>
        <v>0</v>
      </c>
      <c r="S346" s="163">
        <f t="shared" si="185"/>
        <v>0</v>
      </c>
      <c r="T346" s="163">
        <f t="shared" si="185"/>
        <v>0</v>
      </c>
      <c r="U346" s="163">
        <f t="shared" si="185"/>
        <v>0</v>
      </c>
      <c r="V346" s="163">
        <f t="shared" si="185"/>
        <v>0</v>
      </c>
      <c r="W346" s="163">
        <f t="shared" si="185"/>
        <v>0</v>
      </c>
      <c r="X346" s="163">
        <f t="shared" si="185"/>
        <v>0</v>
      </c>
      <c r="Y346" s="163">
        <f t="shared" si="185"/>
        <v>0</v>
      </c>
      <c r="Z346" s="163">
        <f t="shared" si="185"/>
        <v>0</v>
      </c>
      <c r="AA346" s="163">
        <f t="shared" si="185"/>
        <v>0</v>
      </c>
      <c r="AB346" s="163">
        <f t="shared" si="185"/>
        <v>0</v>
      </c>
      <c r="AC346" s="163">
        <f t="shared" si="185"/>
        <v>0</v>
      </c>
      <c r="AD346" s="135"/>
    </row>
    <row r="347" spans="1:30" s="136" customFormat="1" ht="12" hidden="1" customHeight="1" x14ac:dyDescent="0.2">
      <c r="A347" s="148"/>
      <c r="B347" s="152" t="s">
        <v>13</v>
      </c>
      <c r="C347" s="150" t="s">
        <v>717</v>
      </c>
      <c r="D347" s="163">
        <f t="shared" ref="D347:AC347" si="186">D173</f>
        <v>0</v>
      </c>
      <c r="E347" s="163">
        <f t="shared" si="186"/>
        <v>0</v>
      </c>
      <c r="F347" s="163">
        <f t="shared" si="186"/>
        <v>0</v>
      </c>
      <c r="G347" s="163">
        <f t="shared" si="186"/>
        <v>0</v>
      </c>
      <c r="H347" s="163">
        <f t="shared" si="186"/>
        <v>0</v>
      </c>
      <c r="I347" s="163">
        <f t="shared" si="186"/>
        <v>0</v>
      </c>
      <c r="J347" s="163">
        <f t="shared" si="186"/>
        <v>0</v>
      </c>
      <c r="K347" s="163">
        <f t="shared" si="186"/>
        <v>0</v>
      </c>
      <c r="L347" s="163">
        <f t="shared" si="186"/>
        <v>0</v>
      </c>
      <c r="M347" s="163">
        <f t="shared" si="186"/>
        <v>0</v>
      </c>
      <c r="N347" s="163">
        <f t="shared" si="186"/>
        <v>0</v>
      </c>
      <c r="O347" s="163">
        <f t="shared" si="186"/>
        <v>0</v>
      </c>
      <c r="P347" s="163">
        <f t="shared" si="186"/>
        <v>0</v>
      </c>
      <c r="Q347" s="163">
        <f t="shared" si="186"/>
        <v>0</v>
      </c>
      <c r="R347" s="163">
        <f t="shared" si="186"/>
        <v>0</v>
      </c>
      <c r="S347" s="163">
        <f t="shared" si="186"/>
        <v>0</v>
      </c>
      <c r="T347" s="163">
        <f t="shared" si="186"/>
        <v>0</v>
      </c>
      <c r="U347" s="163">
        <f t="shared" si="186"/>
        <v>0</v>
      </c>
      <c r="V347" s="163">
        <f t="shared" si="186"/>
        <v>0</v>
      </c>
      <c r="W347" s="163">
        <f t="shared" si="186"/>
        <v>0</v>
      </c>
      <c r="X347" s="163">
        <f t="shared" si="186"/>
        <v>0</v>
      </c>
      <c r="Y347" s="163">
        <f t="shared" si="186"/>
        <v>0</v>
      </c>
      <c r="Z347" s="163">
        <f t="shared" si="186"/>
        <v>0</v>
      </c>
      <c r="AA347" s="163">
        <f t="shared" si="186"/>
        <v>0</v>
      </c>
      <c r="AB347" s="163">
        <f t="shared" si="186"/>
        <v>0</v>
      </c>
      <c r="AC347" s="163">
        <f t="shared" si="186"/>
        <v>0</v>
      </c>
      <c r="AD347" s="135"/>
    </row>
    <row r="348" spans="1:30" s="136" customFormat="1" ht="12" hidden="1" customHeight="1" x14ac:dyDescent="0.2">
      <c r="A348" s="148"/>
      <c r="B348" s="152" t="s">
        <v>14</v>
      </c>
      <c r="C348" s="150" t="s">
        <v>718</v>
      </c>
      <c r="D348" s="163">
        <f t="shared" ref="D348:AC348" si="187">D162+D170</f>
        <v>0</v>
      </c>
      <c r="E348" s="163">
        <f t="shared" si="187"/>
        <v>0</v>
      </c>
      <c r="F348" s="163">
        <f t="shared" si="187"/>
        <v>0</v>
      </c>
      <c r="G348" s="163">
        <f t="shared" si="187"/>
        <v>0</v>
      </c>
      <c r="H348" s="163">
        <f t="shared" si="187"/>
        <v>0</v>
      </c>
      <c r="I348" s="163">
        <f t="shared" si="187"/>
        <v>0</v>
      </c>
      <c r="J348" s="163">
        <f t="shared" si="187"/>
        <v>0</v>
      </c>
      <c r="K348" s="163">
        <f t="shared" si="187"/>
        <v>0</v>
      </c>
      <c r="L348" s="163">
        <f t="shared" si="187"/>
        <v>0</v>
      </c>
      <c r="M348" s="163">
        <f t="shared" si="187"/>
        <v>0</v>
      </c>
      <c r="N348" s="163">
        <f t="shared" si="187"/>
        <v>0</v>
      </c>
      <c r="O348" s="163">
        <f t="shared" si="187"/>
        <v>0</v>
      </c>
      <c r="P348" s="163">
        <f t="shared" si="187"/>
        <v>0</v>
      </c>
      <c r="Q348" s="163">
        <f t="shared" si="187"/>
        <v>0</v>
      </c>
      <c r="R348" s="163">
        <f t="shared" si="187"/>
        <v>0</v>
      </c>
      <c r="S348" s="163">
        <f t="shared" si="187"/>
        <v>0</v>
      </c>
      <c r="T348" s="163">
        <f t="shared" si="187"/>
        <v>0</v>
      </c>
      <c r="U348" s="163">
        <f t="shared" si="187"/>
        <v>0</v>
      </c>
      <c r="V348" s="163">
        <f t="shared" si="187"/>
        <v>0</v>
      </c>
      <c r="W348" s="163">
        <f t="shared" si="187"/>
        <v>0</v>
      </c>
      <c r="X348" s="163">
        <f t="shared" si="187"/>
        <v>0</v>
      </c>
      <c r="Y348" s="163">
        <f t="shared" si="187"/>
        <v>0</v>
      </c>
      <c r="Z348" s="163">
        <f t="shared" si="187"/>
        <v>0</v>
      </c>
      <c r="AA348" s="163">
        <f t="shared" si="187"/>
        <v>0</v>
      </c>
      <c r="AB348" s="163">
        <f t="shared" si="187"/>
        <v>0</v>
      </c>
      <c r="AC348" s="163">
        <f t="shared" si="187"/>
        <v>0</v>
      </c>
      <c r="AD348" s="135"/>
    </row>
    <row r="349" spans="1:30" s="136" customFormat="1" ht="12" hidden="1" customHeight="1" x14ac:dyDescent="0.2">
      <c r="A349" s="148"/>
      <c r="B349" s="152" t="s">
        <v>20</v>
      </c>
      <c r="C349" s="150" t="s">
        <v>163</v>
      </c>
      <c r="D349" s="163">
        <f t="shared" ref="D349:AC351" si="188">D174</f>
        <v>0</v>
      </c>
      <c r="E349" s="163">
        <f t="shared" si="188"/>
        <v>0</v>
      </c>
      <c r="F349" s="163">
        <f t="shared" si="188"/>
        <v>0</v>
      </c>
      <c r="G349" s="163">
        <f t="shared" si="188"/>
        <v>0</v>
      </c>
      <c r="H349" s="163">
        <f t="shared" si="188"/>
        <v>0</v>
      </c>
      <c r="I349" s="163">
        <f t="shared" si="188"/>
        <v>0</v>
      </c>
      <c r="J349" s="163">
        <f t="shared" si="188"/>
        <v>0</v>
      </c>
      <c r="K349" s="163">
        <f t="shared" si="188"/>
        <v>0</v>
      </c>
      <c r="L349" s="163">
        <f t="shared" si="188"/>
        <v>0</v>
      </c>
      <c r="M349" s="163">
        <f t="shared" si="188"/>
        <v>0</v>
      </c>
      <c r="N349" s="163">
        <f t="shared" si="188"/>
        <v>0</v>
      </c>
      <c r="O349" s="163">
        <f t="shared" si="188"/>
        <v>0</v>
      </c>
      <c r="P349" s="163">
        <f t="shared" si="188"/>
        <v>0</v>
      </c>
      <c r="Q349" s="163">
        <f t="shared" si="188"/>
        <v>0</v>
      </c>
      <c r="R349" s="163">
        <f t="shared" si="188"/>
        <v>0</v>
      </c>
      <c r="S349" s="163">
        <f t="shared" si="188"/>
        <v>0</v>
      </c>
      <c r="T349" s="163">
        <f t="shared" si="188"/>
        <v>0</v>
      </c>
      <c r="U349" s="163">
        <f t="shared" si="188"/>
        <v>0</v>
      </c>
      <c r="V349" s="163">
        <f t="shared" si="188"/>
        <v>0</v>
      </c>
      <c r="W349" s="163">
        <f t="shared" si="188"/>
        <v>0</v>
      </c>
      <c r="X349" s="163">
        <f t="shared" si="188"/>
        <v>0</v>
      </c>
      <c r="Y349" s="163">
        <f t="shared" si="188"/>
        <v>0</v>
      </c>
      <c r="Z349" s="163">
        <f t="shared" si="188"/>
        <v>0</v>
      </c>
      <c r="AA349" s="163">
        <f t="shared" si="188"/>
        <v>0</v>
      </c>
      <c r="AB349" s="163">
        <f t="shared" si="188"/>
        <v>0</v>
      </c>
      <c r="AC349" s="163">
        <f t="shared" si="188"/>
        <v>0</v>
      </c>
      <c r="AD349" s="135"/>
    </row>
    <row r="350" spans="1:30" s="136" customFormat="1" ht="24" hidden="1" customHeight="1" x14ac:dyDescent="0.2">
      <c r="A350" s="148"/>
      <c r="B350" s="152" t="s">
        <v>180</v>
      </c>
      <c r="C350" s="150" t="s">
        <v>719</v>
      </c>
      <c r="D350" s="163">
        <f t="shared" si="188"/>
        <v>0</v>
      </c>
      <c r="E350" s="163">
        <f t="shared" si="188"/>
        <v>0</v>
      </c>
      <c r="F350" s="163">
        <f t="shared" si="188"/>
        <v>0</v>
      </c>
      <c r="G350" s="163">
        <f t="shared" si="188"/>
        <v>0</v>
      </c>
      <c r="H350" s="163">
        <f t="shared" si="188"/>
        <v>0</v>
      </c>
      <c r="I350" s="163">
        <f t="shared" si="188"/>
        <v>0</v>
      </c>
      <c r="J350" s="163">
        <f t="shared" si="188"/>
        <v>0</v>
      </c>
      <c r="K350" s="163">
        <f t="shared" si="188"/>
        <v>0</v>
      </c>
      <c r="L350" s="163">
        <f t="shared" si="188"/>
        <v>0</v>
      </c>
      <c r="M350" s="163">
        <f t="shared" si="188"/>
        <v>0</v>
      </c>
      <c r="N350" s="163">
        <f t="shared" si="188"/>
        <v>0</v>
      </c>
      <c r="O350" s="163">
        <f t="shared" si="188"/>
        <v>0</v>
      </c>
      <c r="P350" s="163">
        <f t="shared" si="188"/>
        <v>0</v>
      </c>
      <c r="Q350" s="163">
        <f t="shared" si="188"/>
        <v>0</v>
      </c>
      <c r="R350" s="163">
        <f t="shared" si="188"/>
        <v>0</v>
      </c>
      <c r="S350" s="163">
        <f t="shared" si="188"/>
        <v>0</v>
      </c>
      <c r="T350" s="163">
        <f t="shared" si="188"/>
        <v>0</v>
      </c>
      <c r="U350" s="163">
        <f t="shared" si="188"/>
        <v>0</v>
      </c>
      <c r="V350" s="163">
        <f t="shared" si="188"/>
        <v>0</v>
      </c>
      <c r="W350" s="163">
        <f t="shared" si="188"/>
        <v>0</v>
      </c>
      <c r="X350" s="163">
        <f t="shared" si="188"/>
        <v>0</v>
      </c>
      <c r="Y350" s="163">
        <f t="shared" si="188"/>
        <v>0</v>
      </c>
      <c r="Z350" s="163">
        <f t="shared" si="188"/>
        <v>0</v>
      </c>
      <c r="AA350" s="163">
        <f t="shared" si="188"/>
        <v>0</v>
      </c>
      <c r="AB350" s="163">
        <f t="shared" si="188"/>
        <v>0</v>
      </c>
      <c r="AC350" s="163">
        <f t="shared" si="188"/>
        <v>0</v>
      </c>
      <c r="AD350" s="135"/>
    </row>
    <row r="351" spans="1:30" s="136" customFormat="1" ht="12" hidden="1" customHeight="1" x14ac:dyDescent="0.2">
      <c r="A351" s="148"/>
      <c r="B351" s="152" t="s">
        <v>182</v>
      </c>
      <c r="C351" s="150" t="s">
        <v>720</v>
      </c>
      <c r="D351" s="163">
        <f t="shared" si="188"/>
        <v>0</v>
      </c>
      <c r="E351" s="163">
        <f t="shared" si="188"/>
        <v>0</v>
      </c>
      <c r="F351" s="163">
        <f t="shared" si="188"/>
        <v>0</v>
      </c>
      <c r="G351" s="163">
        <f t="shared" si="188"/>
        <v>0</v>
      </c>
      <c r="H351" s="163">
        <f t="shared" si="188"/>
        <v>0</v>
      </c>
      <c r="I351" s="163">
        <f t="shared" si="188"/>
        <v>0</v>
      </c>
      <c r="J351" s="163">
        <f t="shared" si="188"/>
        <v>0</v>
      </c>
      <c r="K351" s="163">
        <f t="shared" si="188"/>
        <v>0</v>
      </c>
      <c r="L351" s="163">
        <f t="shared" si="188"/>
        <v>0</v>
      </c>
      <c r="M351" s="163">
        <f t="shared" si="188"/>
        <v>0</v>
      </c>
      <c r="N351" s="163">
        <f t="shared" si="188"/>
        <v>0</v>
      </c>
      <c r="O351" s="163">
        <f t="shared" si="188"/>
        <v>0</v>
      </c>
      <c r="P351" s="163">
        <f t="shared" si="188"/>
        <v>0</v>
      </c>
      <c r="Q351" s="163">
        <f t="shared" si="188"/>
        <v>0</v>
      </c>
      <c r="R351" s="163">
        <f t="shared" si="188"/>
        <v>0</v>
      </c>
      <c r="S351" s="163">
        <f t="shared" si="188"/>
        <v>0</v>
      </c>
      <c r="T351" s="163">
        <f t="shared" si="188"/>
        <v>0</v>
      </c>
      <c r="U351" s="163">
        <f t="shared" si="188"/>
        <v>0</v>
      </c>
      <c r="V351" s="163">
        <f t="shared" si="188"/>
        <v>0</v>
      </c>
      <c r="W351" s="163">
        <f t="shared" si="188"/>
        <v>0</v>
      </c>
      <c r="X351" s="163">
        <f t="shared" si="188"/>
        <v>0</v>
      </c>
      <c r="Y351" s="163">
        <f t="shared" si="188"/>
        <v>0</v>
      </c>
      <c r="Z351" s="163">
        <f t="shared" si="188"/>
        <v>0</v>
      </c>
      <c r="AA351" s="163">
        <f t="shared" si="188"/>
        <v>0</v>
      </c>
      <c r="AB351" s="163">
        <f t="shared" si="188"/>
        <v>0</v>
      </c>
      <c r="AC351" s="163">
        <f t="shared" si="188"/>
        <v>0</v>
      </c>
      <c r="AD351" s="135"/>
    </row>
    <row r="352" spans="1:30" s="136" customFormat="1" ht="12" hidden="1" customHeight="1" x14ac:dyDescent="0.2">
      <c r="A352" s="148"/>
      <c r="B352" s="152" t="s">
        <v>184</v>
      </c>
      <c r="C352" s="150" t="s">
        <v>721</v>
      </c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35"/>
    </row>
    <row r="353" spans="1:30" s="136" customFormat="1" ht="12" hidden="1" customHeight="1" x14ac:dyDescent="0.2">
      <c r="A353" s="148"/>
      <c r="B353" s="154" t="s">
        <v>186</v>
      </c>
      <c r="C353" s="155" t="s">
        <v>722</v>
      </c>
      <c r="D353" s="164">
        <f t="shared" ref="D353:AC353" si="189">D165+D177+D169</f>
        <v>0</v>
      </c>
      <c r="E353" s="164">
        <f t="shared" si="189"/>
        <v>0</v>
      </c>
      <c r="F353" s="164">
        <f t="shared" si="189"/>
        <v>0</v>
      </c>
      <c r="G353" s="164">
        <f t="shared" si="189"/>
        <v>0</v>
      </c>
      <c r="H353" s="164">
        <f t="shared" si="189"/>
        <v>0</v>
      </c>
      <c r="I353" s="164">
        <f t="shared" si="189"/>
        <v>0</v>
      </c>
      <c r="J353" s="164">
        <f t="shared" si="189"/>
        <v>0</v>
      </c>
      <c r="K353" s="164">
        <f t="shared" si="189"/>
        <v>0</v>
      </c>
      <c r="L353" s="164">
        <f t="shared" si="189"/>
        <v>0</v>
      </c>
      <c r="M353" s="164">
        <f t="shared" si="189"/>
        <v>0</v>
      </c>
      <c r="N353" s="164">
        <f t="shared" si="189"/>
        <v>0</v>
      </c>
      <c r="O353" s="164">
        <f t="shared" si="189"/>
        <v>0</v>
      </c>
      <c r="P353" s="164">
        <f t="shared" si="189"/>
        <v>0</v>
      </c>
      <c r="Q353" s="164">
        <f t="shared" si="189"/>
        <v>0</v>
      </c>
      <c r="R353" s="164">
        <f t="shared" si="189"/>
        <v>0</v>
      </c>
      <c r="S353" s="164">
        <f t="shared" si="189"/>
        <v>0</v>
      </c>
      <c r="T353" s="164">
        <f t="shared" si="189"/>
        <v>0</v>
      </c>
      <c r="U353" s="164">
        <f t="shared" si="189"/>
        <v>0</v>
      </c>
      <c r="V353" s="164">
        <f t="shared" si="189"/>
        <v>0</v>
      </c>
      <c r="W353" s="164">
        <f t="shared" si="189"/>
        <v>0</v>
      </c>
      <c r="X353" s="164">
        <f t="shared" si="189"/>
        <v>0</v>
      </c>
      <c r="Y353" s="164">
        <f t="shared" si="189"/>
        <v>0</v>
      </c>
      <c r="Z353" s="164">
        <f t="shared" si="189"/>
        <v>0</v>
      </c>
      <c r="AA353" s="164">
        <f t="shared" si="189"/>
        <v>0</v>
      </c>
      <c r="AB353" s="164">
        <f t="shared" si="189"/>
        <v>0</v>
      </c>
      <c r="AC353" s="164">
        <f t="shared" si="189"/>
        <v>0</v>
      </c>
      <c r="AD353" s="135"/>
    </row>
    <row r="354" spans="1:30" s="136" customFormat="1" ht="12" hidden="1" customHeight="1" x14ac:dyDescent="0.2">
      <c r="A354" s="148"/>
      <c r="B354" s="159" t="s">
        <v>69</v>
      </c>
      <c r="C354" s="160" t="s">
        <v>169</v>
      </c>
      <c r="D354" s="166">
        <f t="shared" ref="D354:AC355" si="190">D178</f>
        <v>0</v>
      </c>
      <c r="E354" s="166">
        <f t="shared" si="190"/>
        <v>0</v>
      </c>
      <c r="F354" s="166">
        <f t="shared" si="190"/>
        <v>0</v>
      </c>
      <c r="G354" s="166">
        <f t="shared" si="190"/>
        <v>0</v>
      </c>
      <c r="H354" s="166">
        <f t="shared" si="190"/>
        <v>0</v>
      </c>
      <c r="I354" s="166">
        <f t="shared" si="190"/>
        <v>0</v>
      </c>
      <c r="J354" s="166">
        <f t="shared" si="190"/>
        <v>0</v>
      </c>
      <c r="K354" s="166">
        <f t="shared" si="190"/>
        <v>0</v>
      </c>
      <c r="L354" s="166">
        <f t="shared" si="190"/>
        <v>0</v>
      </c>
      <c r="M354" s="166">
        <f t="shared" si="190"/>
        <v>0</v>
      </c>
      <c r="N354" s="166">
        <f t="shared" si="190"/>
        <v>0</v>
      </c>
      <c r="O354" s="166">
        <f t="shared" si="190"/>
        <v>0</v>
      </c>
      <c r="P354" s="166">
        <f t="shared" si="190"/>
        <v>0</v>
      </c>
      <c r="Q354" s="166">
        <f t="shared" si="190"/>
        <v>0</v>
      </c>
      <c r="R354" s="166">
        <f t="shared" si="190"/>
        <v>0</v>
      </c>
      <c r="S354" s="166">
        <f t="shared" si="190"/>
        <v>0</v>
      </c>
      <c r="T354" s="166">
        <f t="shared" si="190"/>
        <v>0</v>
      </c>
      <c r="U354" s="166">
        <f t="shared" si="190"/>
        <v>0</v>
      </c>
      <c r="V354" s="166">
        <f t="shared" si="190"/>
        <v>0</v>
      </c>
      <c r="W354" s="166">
        <f t="shared" si="190"/>
        <v>0</v>
      </c>
      <c r="X354" s="166">
        <f t="shared" si="190"/>
        <v>0</v>
      </c>
      <c r="Y354" s="166">
        <f t="shared" si="190"/>
        <v>0</v>
      </c>
      <c r="Z354" s="166">
        <f t="shared" si="190"/>
        <v>0</v>
      </c>
      <c r="AA354" s="166">
        <f t="shared" si="190"/>
        <v>0</v>
      </c>
      <c r="AB354" s="166">
        <f t="shared" si="190"/>
        <v>0</v>
      </c>
      <c r="AC354" s="166">
        <f t="shared" si="190"/>
        <v>0</v>
      </c>
      <c r="AD354" s="135"/>
    </row>
    <row r="355" spans="1:30" s="136" customFormat="1" ht="24" hidden="1" customHeight="1" x14ac:dyDescent="0.2">
      <c r="A355" s="148"/>
      <c r="B355" s="159" t="s">
        <v>28</v>
      </c>
      <c r="C355" s="160" t="s">
        <v>723</v>
      </c>
      <c r="D355" s="166">
        <f t="shared" si="190"/>
        <v>0</v>
      </c>
      <c r="E355" s="166">
        <f t="shared" si="190"/>
        <v>0</v>
      </c>
      <c r="F355" s="166">
        <f t="shared" si="190"/>
        <v>0</v>
      </c>
      <c r="G355" s="166">
        <f t="shared" si="190"/>
        <v>0</v>
      </c>
      <c r="H355" s="166">
        <f t="shared" si="190"/>
        <v>0</v>
      </c>
      <c r="I355" s="166">
        <f t="shared" si="190"/>
        <v>0</v>
      </c>
      <c r="J355" s="166">
        <f t="shared" si="190"/>
        <v>0</v>
      </c>
      <c r="K355" s="166">
        <f t="shared" si="190"/>
        <v>0</v>
      </c>
      <c r="L355" s="166">
        <f t="shared" si="190"/>
        <v>0</v>
      </c>
      <c r="M355" s="166">
        <f t="shared" si="190"/>
        <v>0</v>
      </c>
      <c r="N355" s="166">
        <f t="shared" si="190"/>
        <v>0</v>
      </c>
      <c r="O355" s="166">
        <f t="shared" si="190"/>
        <v>0</v>
      </c>
      <c r="P355" s="166">
        <f t="shared" si="190"/>
        <v>0</v>
      </c>
      <c r="Q355" s="166">
        <f t="shared" si="190"/>
        <v>0</v>
      </c>
      <c r="R355" s="166">
        <f t="shared" si="190"/>
        <v>0</v>
      </c>
      <c r="S355" s="166">
        <f t="shared" si="190"/>
        <v>0</v>
      </c>
      <c r="T355" s="166">
        <f t="shared" si="190"/>
        <v>0</v>
      </c>
      <c r="U355" s="166">
        <f t="shared" si="190"/>
        <v>0</v>
      </c>
      <c r="V355" s="166">
        <f t="shared" si="190"/>
        <v>0</v>
      </c>
      <c r="W355" s="166">
        <f t="shared" si="190"/>
        <v>0</v>
      </c>
      <c r="X355" s="166">
        <f t="shared" si="190"/>
        <v>0</v>
      </c>
      <c r="Y355" s="166">
        <f t="shared" si="190"/>
        <v>0</v>
      </c>
      <c r="Z355" s="166">
        <f t="shared" si="190"/>
        <v>0</v>
      </c>
      <c r="AA355" s="166">
        <f t="shared" si="190"/>
        <v>0</v>
      </c>
      <c r="AB355" s="166">
        <f t="shared" si="190"/>
        <v>0</v>
      </c>
      <c r="AC355" s="166">
        <f t="shared" si="190"/>
        <v>0</v>
      </c>
      <c r="AD355" s="135"/>
    </row>
    <row r="356" spans="1:30" s="136" customFormat="1" ht="12" hidden="1" customHeight="1" x14ac:dyDescent="0.2">
      <c r="A356" s="148"/>
      <c r="B356" s="159" t="s">
        <v>45</v>
      </c>
      <c r="C356" s="160" t="s">
        <v>724</v>
      </c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35"/>
    </row>
    <row r="357" spans="1:30" s="136" customFormat="1" ht="12" hidden="1" customHeight="1" x14ac:dyDescent="0.2">
      <c r="A357" s="148"/>
      <c r="B357" s="159" t="s">
        <v>69</v>
      </c>
      <c r="C357" s="160" t="s">
        <v>725</v>
      </c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35"/>
    </row>
    <row r="358" spans="1:30" s="136" customFormat="1" ht="12" hidden="1" customHeight="1" x14ac:dyDescent="0.2">
      <c r="A358" s="148"/>
      <c r="B358" s="145"/>
      <c r="C358" s="160" t="s">
        <v>172</v>
      </c>
      <c r="D358" s="166">
        <f t="shared" ref="D358:AC358" si="191">D318+D336+D339+D343+D355</f>
        <v>0</v>
      </c>
      <c r="E358" s="166">
        <f t="shared" si="191"/>
        <v>0</v>
      </c>
      <c r="F358" s="166">
        <f t="shared" si="191"/>
        <v>0</v>
      </c>
      <c r="G358" s="166">
        <f t="shared" si="191"/>
        <v>0</v>
      </c>
      <c r="H358" s="166">
        <f t="shared" si="191"/>
        <v>0</v>
      </c>
      <c r="I358" s="166">
        <f t="shared" si="191"/>
        <v>0</v>
      </c>
      <c r="J358" s="166">
        <f t="shared" si="191"/>
        <v>0</v>
      </c>
      <c r="K358" s="166">
        <f t="shared" si="191"/>
        <v>0</v>
      </c>
      <c r="L358" s="166">
        <f t="shared" si="191"/>
        <v>0</v>
      </c>
      <c r="M358" s="166">
        <f t="shared" si="191"/>
        <v>0</v>
      </c>
      <c r="N358" s="166">
        <f t="shared" si="191"/>
        <v>0</v>
      </c>
      <c r="O358" s="166">
        <f t="shared" si="191"/>
        <v>0</v>
      </c>
      <c r="P358" s="166">
        <f t="shared" si="191"/>
        <v>0</v>
      </c>
      <c r="Q358" s="166">
        <f t="shared" si="191"/>
        <v>0</v>
      </c>
      <c r="R358" s="166">
        <f t="shared" si="191"/>
        <v>0</v>
      </c>
      <c r="S358" s="166">
        <f t="shared" si="191"/>
        <v>0</v>
      </c>
      <c r="T358" s="166">
        <f t="shared" si="191"/>
        <v>0</v>
      </c>
      <c r="U358" s="166">
        <f t="shared" si="191"/>
        <v>0</v>
      </c>
      <c r="V358" s="166">
        <f t="shared" si="191"/>
        <v>0</v>
      </c>
      <c r="W358" s="166">
        <f t="shared" si="191"/>
        <v>0</v>
      </c>
      <c r="X358" s="166">
        <f t="shared" si="191"/>
        <v>0</v>
      </c>
      <c r="Y358" s="166">
        <f t="shared" si="191"/>
        <v>0</v>
      </c>
      <c r="Z358" s="166">
        <f t="shared" si="191"/>
        <v>0</v>
      </c>
      <c r="AA358" s="166">
        <f t="shared" si="191"/>
        <v>0</v>
      </c>
      <c r="AB358" s="166">
        <f t="shared" si="191"/>
        <v>0</v>
      </c>
      <c r="AC358" s="166">
        <f t="shared" si="191"/>
        <v>0</v>
      </c>
      <c r="AD358" s="135"/>
    </row>
    <row r="359" spans="1:30" s="136" customFormat="1" ht="12" hidden="1" customHeight="1" x14ac:dyDescent="0.2">
      <c r="A359" s="148"/>
      <c r="B359" s="145"/>
      <c r="C359" s="146" t="s">
        <v>173</v>
      </c>
      <c r="D359" s="180">
        <f t="shared" ref="D359:AC359" si="192">D314-D358</f>
        <v>0</v>
      </c>
      <c r="E359" s="180">
        <f t="shared" si="192"/>
        <v>0</v>
      </c>
      <c r="F359" s="180">
        <f t="shared" si="192"/>
        <v>0</v>
      </c>
      <c r="G359" s="180">
        <f t="shared" si="192"/>
        <v>0</v>
      </c>
      <c r="H359" s="180">
        <f t="shared" si="192"/>
        <v>0</v>
      </c>
      <c r="I359" s="180">
        <f t="shared" si="192"/>
        <v>0</v>
      </c>
      <c r="J359" s="180">
        <f t="shared" si="192"/>
        <v>0</v>
      </c>
      <c r="K359" s="180">
        <f t="shared" si="192"/>
        <v>0</v>
      </c>
      <c r="L359" s="180">
        <f t="shared" si="192"/>
        <v>0</v>
      </c>
      <c r="M359" s="180">
        <f t="shared" si="192"/>
        <v>0</v>
      </c>
      <c r="N359" s="180">
        <f t="shared" si="192"/>
        <v>0</v>
      </c>
      <c r="O359" s="180">
        <f t="shared" si="192"/>
        <v>0</v>
      </c>
      <c r="P359" s="180">
        <f t="shared" si="192"/>
        <v>0</v>
      </c>
      <c r="Q359" s="180">
        <f t="shared" si="192"/>
        <v>0</v>
      </c>
      <c r="R359" s="180">
        <f t="shared" si="192"/>
        <v>0</v>
      </c>
      <c r="S359" s="180">
        <f t="shared" si="192"/>
        <v>0</v>
      </c>
      <c r="T359" s="180">
        <f t="shared" si="192"/>
        <v>0</v>
      </c>
      <c r="U359" s="180">
        <f t="shared" si="192"/>
        <v>0</v>
      </c>
      <c r="V359" s="180">
        <f t="shared" si="192"/>
        <v>0</v>
      </c>
      <c r="W359" s="180">
        <f t="shared" si="192"/>
        <v>0</v>
      </c>
      <c r="X359" s="180">
        <f t="shared" si="192"/>
        <v>0</v>
      </c>
      <c r="Y359" s="180">
        <f t="shared" si="192"/>
        <v>0</v>
      </c>
      <c r="Z359" s="180">
        <f t="shared" si="192"/>
        <v>0</v>
      </c>
      <c r="AA359" s="180">
        <f t="shared" si="192"/>
        <v>0</v>
      </c>
      <c r="AB359" s="180">
        <f t="shared" si="192"/>
        <v>0</v>
      </c>
      <c r="AC359" s="180">
        <f t="shared" si="192"/>
        <v>0</v>
      </c>
      <c r="AD359" s="135"/>
    </row>
    <row r="360" spans="1:30" s="136" customFormat="1" ht="12" hidden="1" customHeight="1" x14ac:dyDescent="0.2">
      <c r="A360" s="148"/>
      <c r="B360" s="148"/>
      <c r="C360" s="181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35"/>
    </row>
    <row r="361" spans="1:30" s="136" customFormat="1" ht="12" hidden="1" customHeight="1" x14ac:dyDescent="0.2">
      <c r="A361" s="148"/>
      <c r="B361" s="182" t="s">
        <v>174</v>
      </c>
      <c r="C361" s="183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35"/>
    </row>
    <row r="362" spans="1:30" s="136" customFormat="1" ht="12" hidden="1" customHeight="1" x14ac:dyDescent="0.25">
      <c r="A362" s="173"/>
      <c r="B362" s="145"/>
      <c r="C362" s="184" t="s">
        <v>626</v>
      </c>
      <c r="D362" s="175">
        <f t="shared" ref="D362:AC362" si="193">D9</f>
        <v>2017</v>
      </c>
      <c r="E362" s="175" t="str">
        <f t="shared" si="193"/>
        <v>2018</v>
      </c>
      <c r="F362" s="175" t="str">
        <f t="shared" si="193"/>
        <v>ostatni zamknięty okres</v>
      </c>
      <c r="G362" s="175">
        <f t="shared" si="193"/>
        <v>2019</v>
      </c>
      <c r="H362" s="175">
        <f t="shared" si="193"/>
        <v>2020</v>
      </c>
      <c r="I362" s="175">
        <f t="shared" si="193"/>
        <v>2021</v>
      </c>
      <c r="J362" s="175">
        <f t="shared" si="193"/>
        <v>2022</v>
      </c>
      <c r="K362" s="175">
        <f t="shared" si="193"/>
        <v>2023</v>
      </c>
      <c r="L362" s="175">
        <f t="shared" si="193"/>
        <v>2024</v>
      </c>
      <c r="M362" s="175">
        <f t="shared" si="193"/>
        <v>2025</v>
      </c>
      <c r="N362" s="175">
        <f t="shared" si="193"/>
        <v>0</v>
      </c>
      <c r="O362" s="175">
        <f t="shared" si="193"/>
        <v>0</v>
      </c>
      <c r="P362" s="175">
        <f t="shared" si="193"/>
        <v>0</v>
      </c>
      <c r="Q362" s="175">
        <f t="shared" si="193"/>
        <v>0</v>
      </c>
      <c r="R362" s="175">
        <f t="shared" si="193"/>
        <v>0</v>
      </c>
      <c r="S362" s="175">
        <f t="shared" si="193"/>
        <v>0</v>
      </c>
      <c r="T362" s="175">
        <f t="shared" si="193"/>
        <v>0</v>
      </c>
      <c r="U362" s="175">
        <f t="shared" si="193"/>
        <v>0</v>
      </c>
      <c r="V362" s="175">
        <f t="shared" si="193"/>
        <v>0</v>
      </c>
      <c r="W362" s="175">
        <f t="shared" si="193"/>
        <v>0</v>
      </c>
      <c r="X362" s="175">
        <f t="shared" si="193"/>
        <v>0</v>
      </c>
      <c r="Y362" s="175">
        <f t="shared" si="193"/>
        <v>0</v>
      </c>
      <c r="Z362" s="175">
        <f t="shared" si="193"/>
        <v>0</v>
      </c>
      <c r="AA362" s="175">
        <f t="shared" si="193"/>
        <v>0</v>
      </c>
      <c r="AB362" s="175">
        <f t="shared" si="193"/>
        <v>0</v>
      </c>
      <c r="AC362" s="175">
        <f t="shared" si="193"/>
        <v>0</v>
      </c>
      <c r="AD362" s="135"/>
    </row>
    <row r="363" spans="1:30" s="136" customFormat="1" ht="12" hidden="1" customHeight="1" x14ac:dyDescent="0.2">
      <c r="A363" s="148"/>
      <c r="B363" s="159" t="s">
        <v>10</v>
      </c>
      <c r="C363" s="185" t="s">
        <v>175</v>
      </c>
      <c r="D363" s="166">
        <f t="shared" ref="D363:AC368" si="194">D189</f>
        <v>0</v>
      </c>
      <c r="E363" s="166">
        <f t="shared" si="194"/>
        <v>0</v>
      </c>
      <c r="F363" s="166">
        <f t="shared" si="194"/>
        <v>0</v>
      </c>
      <c r="G363" s="166">
        <f t="shared" si="194"/>
        <v>0</v>
      </c>
      <c r="H363" s="166">
        <f t="shared" si="194"/>
        <v>0</v>
      </c>
      <c r="I363" s="166">
        <f t="shared" si="194"/>
        <v>0</v>
      </c>
      <c r="J363" s="166">
        <f t="shared" si="194"/>
        <v>0</v>
      </c>
      <c r="K363" s="166">
        <f t="shared" si="194"/>
        <v>0</v>
      </c>
      <c r="L363" s="166">
        <f t="shared" si="194"/>
        <v>0</v>
      </c>
      <c r="M363" s="166">
        <f t="shared" si="194"/>
        <v>0</v>
      </c>
      <c r="N363" s="166">
        <f t="shared" si="194"/>
        <v>0</v>
      </c>
      <c r="O363" s="166">
        <f t="shared" si="194"/>
        <v>0</v>
      </c>
      <c r="P363" s="166">
        <f t="shared" si="194"/>
        <v>0</v>
      </c>
      <c r="Q363" s="166">
        <f t="shared" si="194"/>
        <v>0</v>
      </c>
      <c r="R363" s="166">
        <f t="shared" si="194"/>
        <v>0</v>
      </c>
      <c r="S363" s="166">
        <f t="shared" si="194"/>
        <v>0</v>
      </c>
      <c r="T363" s="166">
        <f t="shared" si="194"/>
        <v>0</v>
      </c>
      <c r="U363" s="166">
        <f t="shared" si="194"/>
        <v>0</v>
      </c>
      <c r="V363" s="166">
        <f t="shared" si="194"/>
        <v>0</v>
      </c>
      <c r="W363" s="166">
        <f t="shared" si="194"/>
        <v>0</v>
      </c>
      <c r="X363" s="166">
        <f t="shared" si="194"/>
        <v>0</v>
      </c>
      <c r="Y363" s="166">
        <f t="shared" si="194"/>
        <v>0</v>
      </c>
      <c r="Z363" s="166">
        <f t="shared" si="194"/>
        <v>0</v>
      </c>
      <c r="AA363" s="166">
        <f t="shared" si="194"/>
        <v>0</v>
      </c>
      <c r="AB363" s="166">
        <f t="shared" si="194"/>
        <v>0</v>
      </c>
      <c r="AC363" s="166">
        <f t="shared" si="194"/>
        <v>0</v>
      </c>
      <c r="AD363" s="135"/>
    </row>
    <row r="364" spans="1:30" s="136" customFormat="1" ht="12" hidden="1" customHeight="1" x14ac:dyDescent="0.2">
      <c r="A364" s="148"/>
      <c r="B364" s="159" t="s">
        <v>12</v>
      </c>
      <c r="C364" s="185" t="s">
        <v>176</v>
      </c>
      <c r="D364" s="166">
        <f t="shared" si="194"/>
        <v>0</v>
      </c>
      <c r="E364" s="166">
        <f t="shared" si="194"/>
        <v>0</v>
      </c>
      <c r="F364" s="166">
        <f t="shared" si="194"/>
        <v>0</v>
      </c>
      <c r="G364" s="166">
        <f t="shared" si="194"/>
        <v>0</v>
      </c>
      <c r="H364" s="166">
        <f t="shared" si="194"/>
        <v>0</v>
      </c>
      <c r="I364" s="166">
        <f t="shared" si="194"/>
        <v>0</v>
      </c>
      <c r="J364" s="166">
        <f t="shared" si="194"/>
        <v>0</v>
      </c>
      <c r="K364" s="166">
        <f t="shared" si="194"/>
        <v>0</v>
      </c>
      <c r="L364" s="166">
        <f t="shared" si="194"/>
        <v>0</v>
      </c>
      <c r="M364" s="166">
        <f t="shared" si="194"/>
        <v>0</v>
      </c>
      <c r="N364" s="166">
        <f t="shared" si="194"/>
        <v>0</v>
      </c>
      <c r="O364" s="166">
        <f t="shared" si="194"/>
        <v>0</v>
      </c>
      <c r="P364" s="166">
        <f t="shared" si="194"/>
        <v>0</v>
      </c>
      <c r="Q364" s="166">
        <f t="shared" si="194"/>
        <v>0</v>
      </c>
      <c r="R364" s="166">
        <f t="shared" si="194"/>
        <v>0</v>
      </c>
      <c r="S364" s="166">
        <f t="shared" si="194"/>
        <v>0</v>
      </c>
      <c r="T364" s="166">
        <f t="shared" si="194"/>
        <v>0</v>
      </c>
      <c r="U364" s="166">
        <f t="shared" si="194"/>
        <v>0</v>
      </c>
      <c r="V364" s="166">
        <f t="shared" si="194"/>
        <v>0</v>
      </c>
      <c r="W364" s="166">
        <f t="shared" si="194"/>
        <v>0</v>
      </c>
      <c r="X364" s="166">
        <f t="shared" si="194"/>
        <v>0</v>
      </c>
      <c r="Y364" s="166">
        <f t="shared" si="194"/>
        <v>0</v>
      </c>
      <c r="Z364" s="166">
        <f t="shared" si="194"/>
        <v>0</v>
      </c>
      <c r="AA364" s="166">
        <f t="shared" si="194"/>
        <v>0</v>
      </c>
      <c r="AB364" s="166">
        <f t="shared" si="194"/>
        <v>0</v>
      </c>
      <c r="AC364" s="166">
        <f t="shared" si="194"/>
        <v>0</v>
      </c>
      <c r="AD364" s="135"/>
    </row>
    <row r="365" spans="1:30" s="136" customFormat="1" ht="12" hidden="1" customHeight="1" x14ac:dyDescent="0.2">
      <c r="A365" s="148"/>
      <c r="B365" s="159" t="s">
        <v>13</v>
      </c>
      <c r="C365" s="186" t="s">
        <v>177</v>
      </c>
      <c r="D365" s="166">
        <f t="shared" si="194"/>
        <v>0</v>
      </c>
      <c r="E365" s="166">
        <f t="shared" si="194"/>
        <v>0</v>
      </c>
      <c r="F365" s="166">
        <f t="shared" si="194"/>
        <v>0</v>
      </c>
      <c r="G365" s="166">
        <f t="shared" si="194"/>
        <v>0</v>
      </c>
      <c r="H365" s="166">
        <f t="shared" si="194"/>
        <v>0</v>
      </c>
      <c r="I365" s="166">
        <f t="shared" si="194"/>
        <v>0</v>
      </c>
      <c r="J365" s="166">
        <f t="shared" si="194"/>
        <v>0</v>
      </c>
      <c r="K365" s="166">
        <f t="shared" si="194"/>
        <v>0</v>
      </c>
      <c r="L365" s="166">
        <f t="shared" si="194"/>
        <v>0</v>
      </c>
      <c r="M365" s="166">
        <f t="shared" si="194"/>
        <v>0</v>
      </c>
      <c r="N365" s="166">
        <f t="shared" si="194"/>
        <v>0</v>
      </c>
      <c r="O365" s="166">
        <f t="shared" si="194"/>
        <v>0</v>
      </c>
      <c r="P365" s="166">
        <f t="shared" si="194"/>
        <v>0</v>
      </c>
      <c r="Q365" s="166">
        <f t="shared" si="194"/>
        <v>0</v>
      </c>
      <c r="R365" s="166">
        <f t="shared" si="194"/>
        <v>0</v>
      </c>
      <c r="S365" s="166">
        <f t="shared" si="194"/>
        <v>0</v>
      </c>
      <c r="T365" s="166">
        <f t="shared" si="194"/>
        <v>0</v>
      </c>
      <c r="U365" s="166">
        <f t="shared" si="194"/>
        <v>0</v>
      </c>
      <c r="V365" s="166">
        <f t="shared" si="194"/>
        <v>0</v>
      </c>
      <c r="W365" s="166">
        <f t="shared" si="194"/>
        <v>0</v>
      </c>
      <c r="X365" s="166">
        <f t="shared" si="194"/>
        <v>0</v>
      </c>
      <c r="Y365" s="166">
        <f t="shared" si="194"/>
        <v>0</v>
      </c>
      <c r="Z365" s="166">
        <f t="shared" si="194"/>
        <v>0</v>
      </c>
      <c r="AA365" s="166">
        <f t="shared" si="194"/>
        <v>0</v>
      </c>
      <c r="AB365" s="166">
        <f t="shared" si="194"/>
        <v>0</v>
      </c>
      <c r="AC365" s="166">
        <f t="shared" si="194"/>
        <v>0</v>
      </c>
      <c r="AD365" s="135"/>
    </row>
    <row r="366" spans="1:30" s="136" customFormat="1" ht="36" hidden="1" customHeight="1" x14ac:dyDescent="0.2">
      <c r="A366" s="148"/>
      <c r="B366" s="187" t="s">
        <v>14</v>
      </c>
      <c r="C366" s="188" t="s">
        <v>178</v>
      </c>
      <c r="D366" s="166">
        <f t="shared" si="194"/>
        <v>0</v>
      </c>
      <c r="E366" s="166">
        <f t="shared" si="194"/>
        <v>0</v>
      </c>
      <c r="F366" s="166">
        <f t="shared" si="194"/>
        <v>0</v>
      </c>
      <c r="G366" s="166">
        <f t="shared" si="194"/>
        <v>0</v>
      </c>
      <c r="H366" s="166">
        <f t="shared" si="194"/>
        <v>0</v>
      </c>
      <c r="I366" s="166">
        <f t="shared" si="194"/>
        <v>0</v>
      </c>
      <c r="J366" s="166">
        <f t="shared" si="194"/>
        <v>0</v>
      </c>
      <c r="K366" s="166">
        <f t="shared" si="194"/>
        <v>0</v>
      </c>
      <c r="L366" s="166">
        <f t="shared" si="194"/>
        <v>0</v>
      </c>
      <c r="M366" s="166">
        <f t="shared" si="194"/>
        <v>0</v>
      </c>
      <c r="N366" s="166">
        <f t="shared" si="194"/>
        <v>0</v>
      </c>
      <c r="O366" s="166">
        <f t="shared" si="194"/>
        <v>0</v>
      </c>
      <c r="P366" s="166">
        <f t="shared" si="194"/>
        <v>0</v>
      </c>
      <c r="Q366" s="166">
        <f t="shared" si="194"/>
        <v>0</v>
      </c>
      <c r="R366" s="166">
        <f t="shared" si="194"/>
        <v>0</v>
      </c>
      <c r="S366" s="166">
        <f t="shared" si="194"/>
        <v>0</v>
      </c>
      <c r="T366" s="166">
        <f t="shared" si="194"/>
        <v>0</v>
      </c>
      <c r="U366" s="166">
        <f t="shared" si="194"/>
        <v>0</v>
      </c>
      <c r="V366" s="166">
        <f t="shared" si="194"/>
        <v>0</v>
      </c>
      <c r="W366" s="166">
        <f t="shared" si="194"/>
        <v>0</v>
      </c>
      <c r="X366" s="166">
        <f t="shared" si="194"/>
        <v>0</v>
      </c>
      <c r="Y366" s="166">
        <f t="shared" si="194"/>
        <v>0</v>
      </c>
      <c r="Z366" s="166">
        <f t="shared" si="194"/>
        <v>0</v>
      </c>
      <c r="AA366" s="166">
        <f t="shared" si="194"/>
        <v>0</v>
      </c>
      <c r="AB366" s="166">
        <f t="shared" si="194"/>
        <v>0</v>
      </c>
      <c r="AC366" s="166">
        <f t="shared" si="194"/>
        <v>0</v>
      </c>
      <c r="AD366" s="135"/>
    </row>
    <row r="367" spans="1:30" s="136" customFormat="1" ht="24" hidden="1" customHeight="1" x14ac:dyDescent="0.2">
      <c r="A367" s="148"/>
      <c r="B367" s="187" t="s">
        <v>20</v>
      </c>
      <c r="C367" s="188" t="s">
        <v>179</v>
      </c>
      <c r="D367" s="166">
        <f t="shared" si="194"/>
        <v>0</v>
      </c>
      <c r="E367" s="166">
        <f t="shared" si="194"/>
        <v>0</v>
      </c>
      <c r="F367" s="166">
        <f t="shared" si="194"/>
        <v>0</v>
      </c>
      <c r="G367" s="166">
        <f t="shared" si="194"/>
        <v>0</v>
      </c>
      <c r="H367" s="166">
        <f t="shared" si="194"/>
        <v>0</v>
      </c>
      <c r="I367" s="166">
        <f t="shared" si="194"/>
        <v>0</v>
      </c>
      <c r="J367" s="166">
        <f t="shared" si="194"/>
        <v>0</v>
      </c>
      <c r="K367" s="166">
        <f t="shared" si="194"/>
        <v>0</v>
      </c>
      <c r="L367" s="166">
        <f t="shared" si="194"/>
        <v>0</v>
      </c>
      <c r="M367" s="166">
        <f t="shared" si="194"/>
        <v>0</v>
      </c>
      <c r="N367" s="166">
        <f t="shared" si="194"/>
        <v>0</v>
      </c>
      <c r="O367" s="166">
        <f t="shared" si="194"/>
        <v>0</v>
      </c>
      <c r="P367" s="166">
        <f t="shared" si="194"/>
        <v>0</v>
      </c>
      <c r="Q367" s="166">
        <f t="shared" si="194"/>
        <v>0</v>
      </c>
      <c r="R367" s="166">
        <f t="shared" si="194"/>
        <v>0</v>
      </c>
      <c r="S367" s="166">
        <f t="shared" si="194"/>
        <v>0</v>
      </c>
      <c r="T367" s="166">
        <f t="shared" si="194"/>
        <v>0</v>
      </c>
      <c r="U367" s="166">
        <f t="shared" si="194"/>
        <v>0</v>
      </c>
      <c r="V367" s="166">
        <f t="shared" si="194"/>
        <v>0</v>
      </c>
      <c r="W367" s="166">
        <f t="shared" si="194"/>
        <v>0</v>
      </c>
      <c r="X367" s="166">
        <f t="shared" si="194"/>
        <v>0</v>
      </c>
      <c r="Y367" s="166">
        <f t="shared" si="194"/>
        <v>0</v>
      </c>
      <c r="Z367" s="166">
        <f t="shared" si="194"/>
        <v>0</v>
      </c>
      <c r="AA367" s="166">
        <f t="shared" si="194"/>
        <v>0</v>
      </c>
      <c r="AB367" s="166">
        <f t="shared" si="194"/>
        <v>0</v>
      </c>
      <c r="AC367" s="166">
        <f t="shared" si="194"/>
        <v>0</v>
      </c>
      <c r="AD367" s="135"/>
    </row>
    <row r="368" spans="1:30" s="136" customFormat="1" ht="24" hidden="1" customHeight="1" x14ac:dyDescent="0.2">
      <c r="A368" s="148"/>
      <c r="B368" s="187" t="s">
        <v>180</v>
      </c>
      <c r="C368" s="188" t="s">
        <v>181</v>
      </c>
      <c r="D368" s="166">
        <f t="shared" si="194"/>
        <v>0</v>
      </c>
      <c r="E368" s="166">
        <f t="shared" si="194"/>
        <v>0</v>
      </c>
      <c r="F368" s="166">
        <f t="shared" si="194"/>
        <v>0</v>
      </c>
      <c r="G368" s="166">
        <f t="shared" si="194"/>
        <v>0</v>
      </c>
      <c r="H368" s="166">
        <f t="shared" si="194"/>
        <v>0</v>
      </c>
      <c r="I368" s="166">
        <f t="shared" si="194"/>
        <v>0</v>
      </c>
      <c r="J368" s="166">
        <f t="shared" si="194"/>
        <v>0</v>
      </c>
      <c r="K368" s="166">
        <f t="shared" si="194"/>
        <v>0</v>
      </c>
      <c r="L368" s="166">
        <f t="shared" si="194"/>
        <v>0</v>
      </c>
      <c r="M368" s="166">
        <f t="shared" si="194"/>
        <v>0</v>
      </c>
      <c r="N368" s="166">
        <f t="shared" si="194"/>
        <v>0</v>
      </c>
      <c r="O368" s="166">
        <f t="shared" si="194"/>
        <v>0</v>
      </c>
      <c r="P368" s="166">
        <f t="shared" si="194"/>
        <v>0</v>
      </c>
      <c r="Q368" s="166">
        <f t="shared" si="194"/>
        <v>0</v>
      </c>
      <c r="R368" s="166">
        <f t="shared" si="194"/>
        <v>0</v>
      </c>
      <c r="S368" s="166">
        <f t="shared" si="194"/>
        <v>0</v>
      </c>
      <c r="T368" s="166">
        <f t="shared" si="194"/>
        <v>0</v>
      </c>
      <c r="U368" s="166">
        <f t="shared" si="194"/>
        <v>0</v>
      </c>
      <c r="V368" s="166">
        <f t="shared" si="194"/>
        <v>0</v>
      </c>
      <c r="W368" s="166">
        <f t="shared" si="194"/>
        <v>0</v>
      </c>
      <c r="X368" s="166">
        <f t="shared" si="194"/>
        <v>0</v>
      </c>
      <c r="Y368" s="166">
        <f t="shared" si="194"/>
        <v>0</v>
      </c>
      <c r="Z368" s="166">
        <f t="shared" si="194"/>
        <v>0</v>
      </c>
      <c r="AA368" s="166">
        <f t="shared" si="194"/>
        <v>0</v>
      </c>
      <c r="AB368" s="166">
        <f t="shared" si="194"/>
        <v>0</v>
      </c>
      <c r="AC368" s="166">
        <f t="shared" si="194"/>
        <v>0</v>
      </c>
      <c r="AD368" s="135"/>
    </row>
    <row r="369" spans="1:30" s="136" customFormat="1" ht="12" hidden="1" customHeight="1" x14ac:dyDescent="0.25">
      <c r="A369" s="137"/>
      <c r="B369" s="137"/>
      <c r="C369" s="137"/>
      <c r="AD369" s="135"/>
    </row>
    <row r="370" spans="1:30" s="136" customFormat="1" ht="12" hidden="1" customHeight="1" x14ac:dyDescent="0.25">
      <c r="A370" s="189"/>
      <c r="B370" s="189"/>
      <c r="C370" s="189"/>
      <c r="D370" s="189">
        <f t="array" ref="D370">IF(D9="okres",0,IF(OR(D9=$A$9:C9),1,0))</f>
        <v>0</v>
      </c>
      <c r="E370" s="189">
        <f t="array" ref="E370">IF(E9="okres",0,IF(OR(E9=$A$9:D9),1,0))</f>
        <v>0</v>
      </c>
      <c r="F370" s="189">
        <f t="array" ref="F370">IF(F9="okres",0,IF(OR(F9=$A$9:E9),1,0))</f>
        <v>0</v>
      </c>
      <c r="G370" s="189">
        <f t="array" ref="G370">IF(G9="okres",0,IF(OR(G9=$A$9:F9),1,0))</f>
        <v>0</v>
      </c>
      <c r="H370" s="189">
        <f t="array" ref="H370">IF(H9="okres",0,IF(OR(H9=$A$9:G9),1,0))</f>
        <v>0</v>
      </c>
      <c r="I370" s="189">
        <f t="array" ref="I370">IF(I9="okres",0,IF(OR(I9=$A$9:H9),1,0))</f>
        <v>0</v>
      </c>
      <c r="J370" s="189">
        <f t="array" ref="J370">IF(J9="okres",0,IF(OR(J9=$A$9:I9),1,0))</f>
        <v>0</v>
      </c>
      <c r="K370" s="189">
        <f t="array" ref="K370">IF(K9="okres",0,IF(OR(K9=$A$9:J9),1,0))</f>
        <v>0</v>
      </c>
      <c r="L370" s="189">
        <f t="array" ref="L370">IF(L9="okres",0,IF(OR(L9=$A$9:K9),1,0))</f>
        <v>0</v>
      </c>
      <c r="M370" s="189">
        <f t="array" ref="M370">IF(M9="okres",0,IF(OR(M9=$A$9:L9),1,0))</f>
        <v>0</v>
      </c>
      <c r="N370" s="189">
        <f t="array" ref="N370">IF(N9="okres",0,IF(OR(N9=$A$9:M9),1,0))</f>
        <v>1</v>
      </c>
      <c r="O370" s="189">
        <f t="array" ref="O370">IF(O9="okres",0,IF(OR(O9=$A$9:N9),1,0))</f>
        <v>1</v>
      </c>
      <c r="P370" s="189">
        <f t="array" ref="P370">IF(P9="okres",0,IF(OR(P9=$A$9:O9),1,0))</f>
        <v>1</v>
      </c>
      <c r="Q370" s="189">
        <f t="array" ref="Q370">IF(Q9="okres",0,IF(OR(Q9=$A$9:P9),1,0))</f>
        <v>1</v>
      </c>
      <c r="R370" s="189">
        <f t="array" ref="R370">IF(R9="okres",0,IF(OR(R9=$A$9:Q9),1,0))</f>
        <v>1</v>
      </c>
      <c r="S370" s="189">
        <f t="array" ref="S370">IF(S9="okres",0,IF(OR(S9=$A$9:R9),1,0))</f>
        <v>1</v>
      </c>
      <c r="T370" s="189">
        <f t="array" ref="T370">IF(T9="okres",0,IF(OR(T9=$A$9:S9),1,0))</f>
        <v>1</v>
      </c>
      <c r="U370" s="189">
        <f t="array" ref="U370">IF(U9="okres",0,IF(OR(U9=$A$9:T9),1,0))</f>
        <v>1</v>
      </c>
      <c r="V370" s="189">
        <f t="array" ref="V370">IF(V9="okres",0,IF(OR(V9=$A$9:U9),1,0))</f>
        <v>1</v>
      </c>
      <c r="W370" s="189">
        <f t="array" ref="W370">IF(W9="okres",0,IF(OR(W9=$A$9:V9),1,0))</f>
        <v>1</v>
      </c>
      <c r="X370" s="189">
        <f t="array" ref="X370">IF(X9="okres",0,IF(OR(X9=$A$9:W9),1,0))</f>
        <v>1</v>
      </c>
      <c r="Y370" s="189">
        <f t="array" ref="Y370">IF(Y9="okres",0,IF(OR(Y9=$A$9:X9),1,0))</f>
        <v>1</v>
      </c>
      <c r="Z370" s="189">
        <f t="array" ref="Z370">IF(Z9="okres",0,IF(OR(Z9=$A$9:Y9),1,0))</f>
        <v>1</v>
      </c>
      <c r="AA370" s="189">
        <f t="array" ref="AA370">IF(AA9="okres",0,IF(OR(AA9=$A$9:Z9),1,0))</f>
        <v>1</v>
      </c>
      <c r="AB370" s="189">
        <f t="array" ref="AB370">IF(AB9="okres",0,IF(OR(AB9=$A$9:AA9),1,0))</f>
        <v>1</v>
      </c>
      <c r="AC370" s="189">
        <f t="array" ref="AC370">IF(AC9="okres",0,IF(OR(AC9=$A$9:AB9),1,0))</f>
        <v>1</v>
      </c>
      <c r="AD370" s="135"/>
    </row>
    <row r="371" spans="1:30" s="136" customFormat="1" ht="12" hidden="1" customHeight="1" x14ac:dyDescent="0.25">
      <c r="A371" s="189"/>
      <c r="B371" s="189"/>
      <c r="C371" s="189"/>
      <c r="D371" s="189">
        <f t="shared" ref="D371:AC371" si="195">IF(AND(D340+D341+D345+D346&gt;0,D364=0),1,0)</f>
        <v>0</v>
      </c>
      <c r="E371" s="189">
        <f t="shared" si="195"/>
        <v>0</v>
      </c>
      <c r="F371" s="189">
        <f t="shared" si="195"/>
        <v>0</v>
      </c>
      <c r="G371" s="189">
        <f t="shared" si="195"/>
        <v>0</v>
      </c>
      <c r="H371" s="189">
        <f t="shared" si="195"/>
        <v>0</v>
      </c>
      <c r="I371" s="189">
        <f t="shared" si="195"/>
        <v>0</v>
      </c>
      <c r="J371" s="189">
        <f t="shared" si="195"/>
        <v>0</v>
      </c>
      <c r="K371" s="189">
        <f t="shared" si="195"/>
        <v>0</v>
      </c>
      <c r="L371" s="189">
        <f t="shared" si="195"/>
        <v>0</v>
      </c>
      <c r="M371" s="189">
        <f t="shared" si="195"/>
        <v>0</v>
      </c>
      <c r="N371" s="189">
        <f t="shared" si="195"/>
        <v>0</v>
      </c>
      <c r="O371" s="189">
        <f t="shared" si="195"/>
        <v>0</v>
      </c>
      <c r="P371" s="189">
        <f t="shared" si="195"/>
        <v>0</v>
      </c>
      <c r="Q371" s="189">
        <f t="shared" si="195"/>
        <v>0</v>
      </c>
      <c r="R371" s="189">
        <f t="shared" si="195"/>
        <v>0</v>
      </c>
      <c r="S371" s="189">
        <f t="shared" si="195"/>
        <v>0</v>
      </c>
      <c r="T371" s="189">
        <f t="shared" si="195"/>
        <v>0</v>
      </c>
      <c r="U371" s="189">
        <f t="shared" si="195"/>
        <v>0</v>
      </c>
      <c r="V371" s="189">
        <f t="shared" si="195"/>
        <v>0</v>
      </c>
      <c r="W371" s="189">
        <f t="shared" si="195"/>
        <v>0</v>
      </c>
      <c r="X371" s="189">
        <f t="shared" si="195"/>
        <v>0</v>
      </c>
      <c r="Y371" s="189">
        <f t="shared" si="195"/>
        <v>0</v>
      </c>
      <c r="Z371" s="189">
        <f t="shared" si="195"/>
        <v>0</v>
      </c>
      <c r="AA371" s="189">
        <f t="shared" si="195"/>
        <v>0</v>
      </c>
      <c r="AB371" s="189">
        <f t="shared" si="195"/>
        <v>0</v>
      </c>
      <c r="AC371" s="189">
        <f t="shared" si="195"/>
        <v>0</v>
      </c>
      <c r="AD371" s="135"/>
    </row>
    <row r="372" spans="1:30" s="136" customFormat="1" ht="12" hidden="1" customHeight="1" x14ac:dyDescent="0.25">
      <c r="A372" s="170"/>
      <c r="B372" s="170"/>
      <c r="C372" s="170"/>
      <c r="D372" s="189">
        <f>IF(AND(D270&gt;0,D363=0),1,0)</f>
        <v>0</v>
      </c>
      <c r="E372" s="189">
        <f t="shared" ref="E372:AC372" si="196">IF(AND(E270&gt;0,E363=0),1,0)</f>
        <v>0</v>
      </c>
      <c r="F372" s="189">
        <f t="shared" si="196"/>
        <v>0</v>
      </c>
      <c r="G372" s="189">
        <f t="shared" si="196"/>
        <v>0</v>
      </c>
      <c r="H372" s="189">
        <f t="shared" si="196"/>
        <v>0</v>
      </c>
      <c r="I372" s="189">
        <f t="shared" si="196"/>
        <v>0</v>
      </c>
      <c r="J372" s="189">
        <f t="shared" si="196"/>
        <v>0</v>
      </c>
      <c r="K372" s="189">
        <f t="shared" si="196"/>
        <v>0</v>
      </c>
      <c r="L372" s="189">
        <f t="shared" si="196"/>
        <v>0</v>
      </c>
      <c r="M372" s="189">
        <f t="shared" si="196"/>
        <v>0</v>
      </c>
      <c r="N372" s="189">
        <f t="shared" si="196"/>
        <v>0</v>
      </c>
      <c r="O372" s="189">
        <f t="shared" si="196"/>
        <v>0</v>
      </c>
      <c r="P372" s="189">
        <f t="shared" si="196"/>
        <v>0</v>
      </c>
      <c r="Q372" s="189">
        <f t="shared" si="196"/>
        <v>0</v>
      </c>
      <c r="R372" s="189">
        <f t="shared" si="196"/>
        <v>0</v>
      </c>
      <c r="S372" s="189">
        <f t="shared" si="196"/>
        <v>0</v>
      </c>
      <c r="T372" s="189">
        <f t="shared" si="196"/>
        <v>0</v>
      </c>
      <c r="U372" s="189">
        <f t="shared" si="196"/>
        <v>0</v>
      </c>
      <c r="V372" s="189">
        <f t="shared" si="196"/>
        <v>0</v>
      </c>
      <c r="W372" s="189">
        <f t="shared" si="196"/>
        <v>0</v>
      </c>
      <c r="X372" s="189">
        <f t="shared" si="196"/>
        <v>0</v>
      </c>
      <c r="Y372" s="189">
        <f t="shared" si="196"/>
        <v>0</v>
      </c>
      <c r="Z372" s="189">
        <f t="shared" si="196"/>
        <v>0</v>
      </c>
      <c r="AA372" s="189">
        <f t="shared" si="196"/>
        <v>0</v>
      </c>
      <c r="AB372" s="189">
        <f t="shared" si="196"/>
        <v>0</v>
      </c>
      <c r="AC372" s="189">
        <f t="shared" si="196"/>
        <v>0</v>
      </c>
      <c r="AD372" s="135"/>
    </row>
    <row r="373" spans="1:30" s="136" customFormat="1" ht="12" hidden="1" customHeight="1" x14ac:dyDescent="0.25">
      <c r="A373" s="137"/>
      <c r="B373" s="137"/>
      <c r="C373" s="137"/>
      <c r="D373" s="189">
        <f t="shared" ref="D373:AC373" si="197">IF(AND(D223&lt;&gt;5,ROUND(D359,0)&lt;&gt;0),1,0)</f>
        <v>0</v>
      </c>
      <c r="E373" s="189">
        <f t="shared" si="197"/>
        <v>0</v>
      </c>
      <c r="F373" s="189">
        <f t="shared" si="197"/>
        <v>0</v>
      </c>
      <c r="G373" s="189">
        <f t="shared" si="197"/>
        <v>0</v>
      </c>
      <c r="H373" s="189">
        <f t="shared" si="197"/>
        <v>0</v>
      </c>
      <c r="I373" s="189">
        <f t="shared" si="197"/>
        <v>0</v>
      </c>
      <c r="J373" s="189">
        <f t="shared" si="197"/>
        <v>0</v>
      </c>
      <c r="K373" s="189">
        <f t="shared" si="197"/>
        <v>0</v>
      </c>
      <c r="L373" s="189">
        <f t="shared" si="197"/>
        <v>0</v>
      </c>
      <c r="M373" s="189">
        <f t="shared" si="197"/>
        <v>0</v>
      </c>
      <c r="N373" s="189">
        <f t="shared" si="197"/>
        <v>0</v>
      </c>
      <c r="O373" s="189">
        <f t="shared" si="197"/>
        <v>0</v>
      </c>
      <c r="P373" s="189">
        <f t="shared" si="197"/>
        <v>0</v>
      </c>
      <c r="Q373" s="189">
        <f t="shared" si="197"/>
        <v>0</v>
      </c>
      <c r="R373" s="189">
        <f t="shared" si="197"/>
        <v>0</v>
      </c>
      <c r="S373" s="189">
        <f t="shared" si="197"/>
        <v>0</v>
      </c>
      <c r="T373" s="189">
        <f t="shared" si="197"/>
        <v>0</v>
      </c>
      <c r="U373" s="189">
        <f t="shared" si="197"/>
        <v>0</v>
      </c>
      <c r="V373" s="189">
        <f t="shared" si="197"/>
        <v>0</v>
      </c>
      <c r="W373" s="189">
        <f t="shared" si="197"/>
        <v>0</v>
      </c>
      <c r="X373" s="189">
        <f t="shared" si="197"/>
        <v>0</v>
      </c>
      <c r="Y373" s="189">
        <f t="shared" si="197"/>
        <v>0</v>
      </c>
      <c r="Z373" s="189">
        <f t="shared" si="197"/>
        <v>0</v>
      </c>
      <c r="AA373" s="189">
        <f t="shared" si="197"/>
        <v>0</v>
      </c>
      <c r="AB373" s="189">
        <f t="shared" si="197"/>
        <v>0</v>
      </c>
      <c r="AC373" s="189">
        <f t="shared" si="197"/>
        <v>0</v>
      </c>
      <c r="AD373" s="135"/>
    </row>
    <row r="374" spans="1:30" s="136" customFormat="1" ht="12" hidden="1" customHeight="1" x14ac:dyDescent="0.25">
      <c r="A374" s="190"/>
      <c r="B374" s="190"/>
      <c r="C374" s="190"/>
      <c r="D374" s="190">
        <v>0</v>
      </c>
      <c r="E374" s="190">
        <v>0</v>
      </c>
      <c r="F374" s="190">
        <v>0</v>
      </c>
      <c r="G374" s="190">
        <v>0</v>
      </c>
      <c r="H374" s="190">
        <v>0</v>
      </c>
      <c r="I374" s="190">
        <v>0</v>
      </c>
      <c r="J374" s="190">
        <v>0</v>
      </c>
      <c r="K374" s="190">
        <v>0</v>
      </c>
      <c r="L374" s="190">
        <v>0</v>
      </c>
      <c r="M374" s="190">
        <v>0</v>
      </c>
      <c r="N374" s="190">
        <v>0</v>
      </c>
      <c r="O374" s="190">
        <v>0</v>
      </c>
      <c r="P374" s="190">
        <v>0</v>
      </c>
      <c r="Q374" s="190">
        <v>0</v>
      </c>
      <c r="R374" s="190">
        <v>0</v>
      </c>
      <c r="S374" s="190">
        <v>0</v>
      </c>
      <c r="T374" s="190">
        <v>0</v>
      </c>
      <c r="U374" s="190">
        <v>0</v>
      </c>
      <c r="V374" s="190">
        <v>0</v>
      </c>
      <c r="W374" s="190">
        <v>0</v>
      </c>
      <c r="X374" s="190">
        <v>0</v>
      </c>
      <c r="Y374" s="190">
        <v>0</v>
      </c>
      <c r="Z374" s="190">
        <v>0</v>
      </c>
      <c r="AA374" s="190">
        <v>0</v>
      </c>
      <c r="AB374" s="190">
        <v>0</v>
      </c>
      <c r="AC374" s="190">
        <v>0</v>
      </c>
      <c r="AD374" s="135"/>
    </row>
    <row r="375" spans="1:30" s="136" customFormat="1" ht="12" hidden="1" customHeight="1" x14ac:dyDescent="0.25">
      <c r="A375" s="137"/>
      <c r="B375" s="137"/>
      <c r="C375" s="137"/>
      <c r="D375" s="190">
        <v>1</v>
      </c>
      <c r="E375" s="190">
        <v>1</v>
      </c>
      <c r="F375" s="190">
        <v>1</v>
      </c>
      <c r="G375" s="190">
        <v>1</v>
      </c>
      <c r="H375" s="190">
        <v>1</v>
      </c>
      <c r="I375" s="190">
        <v>1</v>
      </c>
      <c r="J375" s="190">
        <v>1</v>
      </c>
      <c r="K375" s="190">
        <v>1</v>
      </c>
      <c r="L375" s="190">
        <v>1</v>
      </c>
      <c r="M375" s="190">
        <v>1</v>
      </c>
      <c r="N375" s="190">
        <v>1</v>
      </c>
      <c r="O375" s="190">
        <v>1</v>
      </c>
      <c r="P375" s="190">
        <v>1</v>
      </c>
      <c r="Q375" s="190">
        <v>1</v>
      </c>
      <c r="R375" s="190">
        <v>1</v>
      </c>
      <c r="S375" s="190">
        <v>1</v>
      </c>
      <c r="T375" s="190">
        <v>1</v>
      </c>
      <c r="U375" s="190">
        <v>1</v>
      </c>
      <c r="V375" s="190">
        <v>1</v>
      </c>
      <c r="W375" s="190">
        <v>1</v>
      </c>
      <c r="X375" s="190">
        <v>1</v>
      </c>
      <c r="Y375" s="190">
        <v>1</v>
      </c>
      <c r="Z375" s="190">
        <v>1</v>
      </c>
      <c r="AA375" s="190">
        <v>1</v>
      </c>
      <c r="AB375" s="190">
        <v>1</v>
      </c>
      <c r="AC375" s="190">
        <v>1</v>
      </c>
      <c r="AD375" s="135"/>
    </row>
    <row r="376" spans="1:30" s="191" customFormat="1" ht="16.5" hidden="1" customHeight="1" x14ac:dyDescent="0.2">
      <c r="D376" s="191" t="s">
        <v>726</v>
      </c>
      <c r="E376" s="191" t="s">
        <v>726</v>
      </c>
      <c r="F376" s="191" t="s">
        <v>726</v>
      </c>
      <c r="G376" s="191" t="s">
        <v>726</v>
      </c>
      <c r="H376" s="191" t="s">
        <v>726</v>
      </c>
      <c r="I376" s="191" t="s">
        <v>726</v>
      </c>
      <c r="J376" s="191" t="s">
        <v>726</v>
      </c>
      <c r="K376" s="191" t="s">
        <v>726</v>
      </c>
      <c r="L376" s="191" t="s">
        <v>726</v>
      </c>
      <c r="M376" s="191" t="s">
        <v>726</v>
      </c>
      <c r="N376" s="191" t="s">
        <v>726</v>
      </c>
      <c r="O376" s="191" t="s">
        <v>726</v>
      </c>
      <c r="P376" s="191" t="s">
        <v>726</v>
      </c>
      <c r="Q376" s="191" t="s">
        <v>726</v>
      </c>
      <c r="R376" s="191" t="s">
        <v>726</v>
      </c>
      <c r="S376" s="191" t="s">
        <v>726</v>
      </c>
      <c r="T376" s="191" t="s">
        <v>726</v>
      </c>
      <c r="U376" s="191" t="s">
        <v>726</v>
      </c>
      <c r="V376" s="191" t="s">
        <v>726</v>
      </c>
      <c r="W376" s="191" t="s">
        <v>726</v>
      </c>
      <c r="X376" s="191" t="s">
        <v>726</v>
      </c>
      <c r="Y376" s="191" t="s">
        <v>726</v>
      </c>
      <c r="Z376" s="191" t="s">
        <v>726</v>
      </c>
      <c r="AA376" s="191" t="s">
        <v>726</v>
      </c>
      <c r="AB376" s="191" t="s">
        <v>726</v>
      </c>
      <c r="AC376" s="191" t="s">
        <v>726</v>
      </c>
      <c r="AD376" s="192"/>
    </row>
    <row r="377" spans="1:30" s="136" customFormat="1" ht="12" hidden="1" customHeight="1" x14ac:dyDescent="0.2">
      <c r="D377" s="191" t="s">
        <v>727</v>
      </c>
      <c r="E377" s="191" t="s">
        <v>727</v>
      </c>
      <c r="F377" s="191" t="s">
        <v>727</v>
      </c>
      <c r="G377" s="191" t="s">
        <v>727</v>
      </c>
      <c r="H377" s="191" t="s">
        <v>727</v>
      </c>
      <c r="I377" s="191" t="s">
        <v>727</v>
      </c>
      <c r="J377" s="191" t="s">
        <v>727</v>
      </c>
      <c r="K377" s="191" t="s">
        <v>727</v>
      </c>
      <c r="L377" s="191" t="s">
        <v>727</v>
      </c>
      <c r="M377" s="191" t="s">
        <v>727</v>
      </c>
      <c r="N377" s="191" t="s">
        <v>727</v>
      </c>
      <c r="O377" s="191" t="s">
        <v>727</v>
      </c>
      <c r="P377" s="191" t="s">
        <v>727</v>
      </c>
      <c r="Q377" s="191" t="s">
        <v>727</v>
      </c>
      <c r="R377" s="191" t="s">
        <v>727</v>
      </c>
      <c r="S377" s="191" t="s">
        <v>727</v>
      </c>
      <c r="T377" s="191" t="s">
        <v>727</v>
      </c>
      <c r="U377" s="191" t="s">
        <v>727</v>
      </c>
      <c r="V377" s="191" t="s">
        <v>727</v>
      </c>
      <c r="W377" s="191" t="s">
        <v>727</v>
      </c>
      <c r="X377" s="191" t="s">
        <v>727</v>
      </c>
      <c r="Y377" s="191" t="s">
        <v>727</v>
      </c>
      <c r="Z377" s="191" t="s">
        <v>727</v>
      </c>
      <c r="AA377" s="191" t="s">
        <v>727</v>
      </c>
      <c r="AB377" s="191" t="s">
        <v>727</v>
      </c>
      <c r="AC377" s="191" t="s">
        <v>727</v>
      </c>
      <c r="AD377" s="135"/>
    </row>
    <row r="378" spans="1:30" s="136" customFormat="1" ht="12" hidden="1" customHeight="1" x14ac:dyDescent="0.2">
      <c r="D378" s="191" t="s">
        <v>728</v>
      </c>
      <c r="E378" s="191" t="s">
        <v>728</v>
      </c>
      <c r="F378" s="191" t="s">
        <v>728</v>
      </c>
      <c r="G378" s="191" t="s">
        <v>728</v>
      </c>
      <c r="H378" s="191" t="s">
        <v>728</v>
      </c>
      <c r="I378" s="191" t="s">
        <v>728</v>
      </c>
      <c r="J378" s="191" t="s">
        <v>728</v>
      </c>
      <c r="K378" s="191" t="s">
        <v>728</v>
      </c>
      <c r="L378" s="191" t="s">
        <v>728</v>
      </c>
      <c r="M378" s="191" t="s">
        <v>728</v>
      </c>
      <c r="N378" s="191" t="s">
        <v>728</v>
      </c>
      <c r="O378" s="191" t="s">
        <v>728</v>
      </c>
      <c r="P378" s="191" t="s">
        <v>728</v>
      </c>
      <c r="Q378" s="191" t="s">
        <v>728</v>
      </c>
      <c r="R378" s="191" t="s">
        <v>728</v>
      </c>
      <c r="S378" s="191" t="s">
        <v>728</v>
      </c>
      <c r="T378" s="191" t="s">
        <v>728</v>
      </c>
      <c r="U378" s="191" t="s">
        <v>728</v>
      </c>
      <c r="V378" s="191" t="s">
        <v>728</v>
      </c>
      <c r="W378" s="191" t="s">
        <v>728</v>
      </c>
      <c r="X378" s="191" t="s">
        <v>728</v>
      </c>
      <c r="Y378" s="191" t="s">
        <v>728</v>
      </c>
      <c r="Z378" s="191" t="s">
        <v>728</v>
      </c>
      <c r="AA378" s="191" t="s">
        <v>728</v>
      </c>
      <c r="AB378" s="191" t="s">
        <v>728</v>
      </c>
      <c r="AC378" s="191" t="s">
        <v>728</v>
      </c>
      <c r="AD378" s="135"/>
    </row>
    <row r="379" spans="1:30" s="136" customFormat="1" ht="12" hidden="1" customHeight="1" x14ac:dyDescent="0.2">
      <c r="D379" s="191" t="s">
        <v>729</v>
      </c>
      <c r="E379" s="191" t="s">
        <v>729</v>
      </c>
      <c r="F379" s="191" t="s">
        <v>729</v>
      </c>
      <c r="G379" s="191" t="s">
        <v>729</v>
      </c>
      <c r="H379" s="191" t="s">
        <v>729</v>
      </c>
      <c r="I379" s="191" t="s">
        <v>729</v>
      </c>
      <c r="J379" s="191" t="s">
        <v>729</v>
      </c>
      <c r="K379" s="191" t="s">
        <v>729</v>
      </c>
      <c r="L379" s="191" t="s">
        <v>729</v>
      </c>
      <c r="M379" s="191" t="s">
        <v>729</v>
      </c>
      <c r="N379" s="191" t="s">
        <v>729</v>
      </c>
      <c r="O379" s="191" t="s">
        <v>729</v>
      </c>
      <c r="P379" s="191" t="s">
        <v>729</v>
      </c>
      <c r="Q379" s="191" t="s">
        <v>729</v>
      </c>
      <c r="R379" s="191" t="s">
        <v>729</v>
      </c>
      <c r="S379" s="191" t="s">
        <v>729</v>
      </c>
      <c r="T379" s="191" t="s">
        <v>729</v>
      </c>
      <c r="U379" s="191" t="s">
        <v>729</v>
      </c>
      <c r="V379" s="191" t="s">
        <v>729</v>
      </c>
      <c r="W379" s="191" t="s">
        <v>729</v>
      </c>
      <c r="X379" s="191" t="s">
        <v>729</v>
      </c>
      <c r="Y379" s="191" t="s">
        <v>729</v>
      </c>
      <c r="Z379" s="191" t="s">
        <v>729</v>
      </c>
      <c r="AA379" s="191" t="s">
        <v>729</v>
      </c>
      <c r="AB379" s="191" t="s">
        <v>729</v>
      </c>
      <c r="AC379" s="191" t="s">
        <v>729</v>
      </c>
      <c r="AD379" s="135"/>
    </row>
    <row r="380" spans="1:30" s="136" customFormat="1" ht="12" hidden="1" customHeight="1" x14ac:dyDescent="0.2">
      <c r="D380" s="191" t="s">
        <v>730</v>
      </c>
      <c r="E380" s="191" t="s">
        <v>730</v>
      </c>
      <c r="F380" s="191" t="s">
        <v>730</v>
      </c>
      <c r="G380" s="191" t="s">
        <v>730</v>
      </c>
      <c r="H380" s="191" t="s">
        <v>730</v>
      </c>
      <c r="I380" s="191" t="s">
        <v>730</v>
      </c>
      <c r="J380" s="191" t="s">
        <v>730</v>
      </c>
      <c r="K380" s="191" t="s">
        <v>730</v>
      </c>
      <c r="L380" s="191" t="s">
        <v>730</v>
      </c>
      <c r="M380" s="191" t="s">
        <v>730</v>
      </c>
      <c r="N380" s="191" t="s">
        <v>730</v>
      </c>
      <c r="O380" s="191" t="s">
        <v>730</v>
      </c>
      <c r="P380" s="191" t="s">
        <v>730</v>
      </c>
      <c r="Q380" s="191" t="s">
        <v>730</v>
      </c>
      <c r="R380" s="191" t="s">
        <v>730</v>
      </c>
      <c r="S380" s="191" t="s">
        <v>730</v>
      </c>
      <c r="T380" s="191" t="s">
        <v>730</v>
      </c>
      <c r="U380" s="191" t="s">
        <v>730</v>
      </c>
      <c r="V380" s="191" t="s">
        <v>730</v>
      </c>
      <c r="W380" s="191" t="s">
        <v>730</v>
      </c>
      <c r="X380" s="191" t="s">
        <v>730</v>
      </c>
      <c r="Y380" s="191" t="s">
        <v>730</v>
      </c>
      <c r="Z380" s="191" t="s">
        <v>730</v>
      </c>
      <c r="AA380" s="191" t="s">
        <v>730</v>
      </c>
      <c r="AB380" s="191" t="s">
        <v>730</v>
      </c>
      <c r="AC380" s="191" t="s">
        <v>730</v>
      </c>
      <c r="AD380" s="135"/>
    </row>
    <row r="381" spans="1:30" s="136" customFormat="1" ht="12" hidden="1" customHeight="1" x14ac:dyDescent="0.25">
      <c r="D381" s="170" t="s">
        <v>731</v>
      </c>
      <c r="E381" s="170" t="s">
        <v>731</v>
      </c>
      <c r="F381" s="170" t="s">
        <v>731</v>
      </c>
      <c r="G381" s="170" t="s">
        <v>731</v>
      </c>
      <c r="H381" s="170" t="s">
        <v>731</v>
      </c>
      <c r="I381" s="170" t="s">
        <v>731</v>
      </c>
      <c r="J381" s="170" t="s">
        <v>731</v>
      </c>
      <c r="K381" s="170" t="s">
        <v>731</v>
      </c>
      <c r="L381" s="170" t="s">
        <v>731</v>
      </c>
      <c r="M381" s="170" t="s">
        <v>731</v>
      </c>
      <c r="N381" s="170" t="s">
        <v>731</v>
      </c>
      <c r="O381" s="170" t="s">
        <v>731</v>
      </c>
      <c r="P381" s="170" t="s">
        <v>731</v>
      </c>
      <c r="Q381" s="170" t="s">
        <v>731</v>
      </c>
      <c r="R381" s="170" t="s">
        <v>731</v>
      </c>
      <c r="S381" s="170" t="s">
        <v>731</v>
      </c>
      <c r="T381" s="170" t="s">
        <v>731</v>
      </c>
      <c r="U381" s="170" t="s">
        <v>731</v>
      </c>
      <c r="V381" s="170" t="s">
        <v>731</v>
      </c>
      <c r="W381" s="170" t="s">
        <v>731</v>
      </c>
      <c r="X381" s="170" t="s">
        <v>731</v>
      </c>
      <c r="Y381" s="170" t="s">
        <v>731</v>
      </c>
      <c r="Z381" s="170" t="s">
        <v>731</v>
      </c>
      <c r="AA381" s="170" t="s">
        <v>731</v>
      </c>
      <c r="AB381" s="170" t="s">
        <v>731</v>
      </c>
      <c r="AC381" s="170" t="s">
        <v>731</v>
      </c>
      <c r="AD381" s="135"/>
    </row>
    <row r="382" spans="1:30" s="136" customFormat="1" ht="12" hidden="1" customHeight="1" x14ac:dyDescent="0.25">
      <c r="A382" s="137"/>
      <c r="B382" s="137"/>
      <c r="C382" s="137"/>
      <c r="AD382" s="135"/>
    </row>
    <row r="383" spans="1:30" s="136" customFormat="1" ht="12" hidden="1" customHeight="1" x14ac:dyDescent="0.25">
      <c r="A383" s="137"/>
      <c r="B383" s="137"/>
      <c r="C383" s="137"/>
      <c r="AD383" s="135"/>
    </row>
    <row r="384" spans="1:30" s="136" customFormat="1" ht="12" hidden="1" customHeight="1" x14ac:dyDescent="0.25">
      <c r="A384" s="137"/>
      <c r="B384" s="137"/>
      <c r="C384" s="137"/>
      <c r="AD384" s="135"/>
    </row>
    <row r="385" spans="1:249" ht="12" customHeight="1" x14ac:dyDescent="0.25">
      <c r="A385" s="193"/>
      <c r="B385" s="193"/>
      <c r="C385" s="193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</row>
    <row r="386" spans="1:249" ht="12" customHeight="1" x14ac:dyDescent="0.25">
      <c r="A386" s="193"/>
      <c r="B386" s="193"/>
      <c r="C386" s="193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</row>
    <row r="387" spans="1:249" ht="12" customHeight="1" x14ac:dyDescent="0.25">
      <c r="A387" s="193"/>
      <c r="B387" s="193"/>
      <c r="C387" s="193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</row>
    <row r="388" spans="1:249" ht="12" customHeight="1" x14ac:dyDescent="0.25">
      <c r="A388" s="193"/>
      <c r="B388" s="193"/>
      <c r="C388" s="193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</row>
    <row r="389" spans="1:249" ht="12" customHeight="1" x14ac:dyDescent="0.25">
      <c r="A389" s="193"/>
      <c r="B389" s="193"/>
      <c r="C389" s="193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</row>
    <row r="390" spans="1:249" ht="12" customHeight="1" x14ac:dyDescent="0.25">
      <c r="A390" s="193"/>
      <c r="B390" s="193"/>
      <c r="C390" s="193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</row>
    <row r="391" spans="1:249" ht="12" customHeight="1" x14ac:dyDescent="0.25">
      <c r="A391" s="193"/>
      <c r="B391" s="193"/>
      <c r="C391" s="193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</row>
    <row r="392" spans="1:249" ht="12" customHeight="1" x14ac:dyDescent="0.25">
      <c r="A392" s="193"/>
      <c r="B392" s="193"/>
      <c r="C392" s="193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</row>
    <row r="393" spans="1:249" ht="12" customHeight="1" x14ac:dyDescent="0.25">
      <c r="A393" s="193"/>
      <c r="B393" s="193"/>
      <c r="C393" s="193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</row>
    <row r="394" spans="1:249" ht="12" customHeight="1" x14ac:dyDescent="0.25">
      <c r="A394" s="193"/>
      <c r="B394" s="193"/>
      <c r="C394" s="193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</row>
    <row r="395" spans="1:249" ht="12" customHeight="1" x14ac:dyDescent="0.25">
      <c r="A395" s="193"/>
      <c r="B395" s="193"/>
      <c r="C395" s="193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</row>
    <row r="396" spans="1:249" ht="12" customHeight="1" x14ac:dyDescent="0.25">
      <c r="A396" s="193"/>
      <c r="B396" s="193"/>
      <c r="C396" s="193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</row>
    <row r="397" spans="1:249" ht="12" customHeight="1" x14ac:dyDescent="0.25">
      <c r="A397" s="193"/>
      <c r="B397" s="193"/>
      <c r="C397" s="193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</row>
    <row r="398" spans="1:249" s="126" customFormat="1" ht="12" customHeight="1" x14ac:dyDescent="0.25">
      <c r="A398" s="193"/>
      <c r="B398" s="193"/>
      <c r="C398" s="193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</row>
    <row r="399" spans="1:249" s="126" customFormat="1" ht="12" customHeight="1" x14ac:dyDescent="0.25">
      <c r="A399" s="193"/>
      <c r="B399" s="193"/>
      <c r="C399" s="193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</row>
    <row r="400" spans="1:249" s="126" customFormat="1" ht="12" customHeight="1" x14ac:dyDescent="0.25">
      <c r="A400" s="193"/>
      <c r="B400" s="193"/>
      <c r="C400" s="193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</row>
    <row r="401" spans="1:249" s="126" customFormat="1" ht="12" customHeight="1" x14ac:dyDescent="0.25">
      <c r="A401" s="193"/>
      <c r="B401" s="193"/>
      <c r="C401" s="193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</row>
    <row r="402" spans="1:249" s="126" customFormat="1" ht="12" customHeight="1" x14ac:dyDescent="0.25">
      <c r="A402" s="193"/>
      <c r="B402" s="193"/>
      <c r="C402" s="193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</row>
    <row r="403" spans="1:249" s="126" customFormat="1" ht="12" customHeight="1" x14ac:dyDescent="0.25">
      <c r="A403" s="193"/>
      <c r="B403" s="193"/>
      <c r="C403" s="193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</row>
    <row r="404" spans="1:249" s="126" customFormat="1" ht="12" customHeight="1" x14ac:dyDescent="0.25">
      <c r="A404" s="193"/>
      <c r="B404" s="193"/>
      <c r="C404" s="193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</row>
    <row r="405" spans="1:249" s="126" customFormat="1" ht="12" customHeight="1" x14ac:dyDescent="0.25">
      <c r="A405" s="193"/>
      <c r="B405" s="193"/>
      <c r="C405" s="193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</row>
    <row r="406" spans="1:249" s="126" customFormat="1" ht="12" customHeight="1" x14ac:dyDescent="0.25">
      <c r="A406" s="193"/>
      <c r="B406" s="193"/>
      <c r="C406" s="193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</row>
    <row r="407" spans="1:249" s="126" customFormat="1" ht="12" customHeight="1" x14ac:dyDescent="0.25">
      <c r="A407" s="193"/>
      <c r="B407" s="193"/>
      <c r="C407" s="193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</row>
    <row r="408" spans="1:249" s="126" customFormat="1" x14ac:dyDescent="0.25">
      <c r="A408" s="193"/>
      <c r="B408" s="193"/>
      <c r="C408" s="193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</row>
    <row r="409" spans="1:249" s="126" customFormat="1" x14ac:dyDescent="0.25">
      <c r="A409" s="193"/>
      <c r="B409" s="193"/>
      <c r="C409" s="193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</row>
    <row r="410" spans="1:249" s="126" customFormat="1" x14ac:dyDescent="0.25">
      <c r="A410" s="193"/>
      <c r="B410" s="193"/>
      <c r="C410" s="193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</row>
    <row r="411" spans="1:249" s="126" customFormat="1" x14ac:dyDescent="0.25">
      <c r="A411" s="193"/>
      <c r="B411" s="193"/>
      <c r="C411" s="193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194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</row>
    <row r="412" spans="1:249" s="126" customFormat="1" x14ac:dyDescent="0.25">
      <c r="A412" s="193"/>
      <c r="B412" s="193"/>
      <c r="C412" s="193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</row>
    <row r="413" spans="1:249" s="126" customFormat="1" x14ac:dyDescent="0.25">
      <c r="A413" s="193"/>
      <c r="B413" s="193"/>
      <c r="C413" s="193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</row>
    <row r="414" spans="1:249" s="126" customFormat="1" x14ac:dyDescent="0.25">
      <c r="A414" s="193"/>
      <c r="B414" s="193"/>
      <c r="C414" s="193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</row>
    <row r="415" spans="1:249" s="126" customFormat="1" x14ac:dyDescent="0.25">
      <c r="A415" s="193"/>
      <c r="B415" s="193"/>
      <c r="C415" s="193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  <c r="AA415" s="194"/>
      <c r="AB415" s="194"/>
      <c r="AC415" s="194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</row>
    <row r="416" spans="1:249" s="126" customFormat="1" x14ac:dyDescent="0.25">
      <c r="A416" s="193"/>
      <c r="B416" s="193"/>
      <c r="C416" s="193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</row>
    <row r="417" spans="1:249" s="126" customFormat="1" x14ac:dyDescent="0.25">
      <c r="A417" s="193"/>
      <c r="B417" s="193"/>
      <c r="C417" s="193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  <c r="AA417" s="194"/>
      <c r="AB417" s="194"/>
      <c r="AC417" s="194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</row>
    <row r="418" spans="1:249" s="126" customFormat="1" x14ac:dyDescent="0.25">
      <c r="A418" s="193"/>
      <c r="B418" s="193"/>
      <c r="C418" s="193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  <c r="AA418" s="194"/>
      <c r="AB418" s="194"/>
      <c r="AC418" s="194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</row>
    <row r="419" spans="1:249" s="126" customFormat="1" x14ac:dyDescent="0.25">
      <c r="A419" s="193"/>
      <c r="B419" s="193"/>
      <c r="C419" s="193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  <c r="AA419" s="194"/>
      <c r="AB419" s="194"/>
      <c r="AC419" s="194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</row>
    <row r="420" spans="1:249" s="126" customFormat="1" x14ac:dyDescent="0.25">
      <c r="A420" s="193"/>
      <c r="B420" s="193"/>
      <c r="C420" s="193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  <c r="AA420" s="194"/>
      <c r="AB420" s="194"/>
      <c r="AC420" s="194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</row>
    <row r="421" spans="1:249" s="126" customFormat="1" x14ac:dyDescent="0.25">
      <c r="A421" s="193"/>
      <c r="B421" s="193"/>
      <c r="C421" s="193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  <c r="AA421" s="194"/>
      <c r="AB421" s="194"/>
      <c r="AC421" s="194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</row>
    <row r="422" spans="1:249" s="126" customFormat="1" x14ac:dyDescent="0.25">
      <c r="A422" s="193"/>
      <c r="B422" s="193"/>
      <c r="C422" s="193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  <c r="AA422" s="194"/>
      <c r="AB422" s="194"/>
      <c r="AC422" s="194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</row>
    <row r="423" spans="1:249" s="126" customFormat="1" x14ac:dyDescent="0.25">
      <c r="A423" s="193"/>
      <c r="B423" s="193"/>
      <c r="C423" s="193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194"/>
      <c r="AA423" s="194"/>
      <c r="AB423" s="194"/>
      <c r="AC423" s="194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</row>
    <row r="424" spans="1:249" s="126" customFormat="1" x14ac:dyDescent="0.25">
      <c r="A424" s="193"/>
      <c r="B424" s="193"/>
      <c r="C424" s="193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194"/>
      <c r="AA424" s="194"/>
      <c r="AB424" s="194"/>
      <c r="AC424" s="194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</row>
    <row r="425" spans="1:249" s="126" customFormat="1" x14ac:dyDescent="0.25">
      <c r="A425" s="193"/>
      <c r="B425" s="193"/>
      <c r="C425" s="193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</row>
    <row r="426" spans="1:249" s="126" customFormat="1" x14ac:dyDescent="0.25">
      <c r="A426" s="193"/>
      <c r="B426" s="193"/>
      <c r="C426" s="193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  <c r="AA426" s="194"/>
      <c r="AB426" s="194"/>
      <c r="AC426" s="194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</row>
    <row r="427" spans="1:249" s="126" customFormat="1" x14ac:dyDescent="0.25">
      <c r="A427" s="193"/>
      <c r="B427" s="193"/>
      <c r="C427" s="193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  <c r="AA427" s="194"/>
      <c r="AB427" s="194"/>
      <c r="AC427" s="194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</row>
    <row r="428" spans="1:249" s="126" customFormat="1" x14ac:dyDescent="0.25">
      <c r="A428" s="193"/>
      <c r="B428" s="193"/>
      <c r="C428" s="193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</row>
    <row r="429" spans="1:249" s="126" customFormat="1" x14ac:dyDescent="0.25">
      <c r="A429" s="193"/>
      <c r="B429" s="193"/>
      <c r="C429" s="193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  <c r="AA429" s="194"/>
      <c r="AB429" s="194"/>
      <c r="AC429" s="194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</row>
    <row r="430" spans="1:249" s="126" customFormat="1" x14ac:dyDescent="0.25">
      <c r="A430" s="193"/>
      <c r="B430" s="193"/>
      <c r="C430" s="193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</row>
    <row r="431" spans="1:249" s="126" customFormat="1" x14ac:dyDescent="0.25">
      <c r="A431" s="193"/>
      <c r="B431" s="193"/>
      <c r="C431" s="193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  <c r="AA431" s="194"/>
      <c r="AB431" s="194"/>
      <c r="AC431" s="194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</row>
    <row r="432" spans="1:249" s="126" customFormat="1" x14ac:dyDescent="0.25">
      <c r="A432" s="193"/>
      <c r="B432" s="193"/>
      <c r="C432" s="193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  <c r="AA432" s="194"/>
      <c r="AB432" s="194"/>
      <c r="AC432" s="194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</row>
    <row r="433" spans="1:249" s="126" customFormat="1" x14ac:dyDescent="0.25">
      <c r="A433" s="193"/>
      <c r="B433" s="193"/>
      <c r="C433" s="193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  <c r="AA433" s="194"/>
      <c r="AB433" s="194"/>
      <c r="AC433" s="194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</row>
    <row r="434" spans="1:249" s="126" customFormat="1" x14ac:dyDescent="0.25">
      <c r="A434" s="193"/>
      <c r="B434" s="193"/>
      <c r="C434" s="193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  <c r="AA434" s="194"/>
      <c r="AB434" s="194"/>
      <c r="AC434" s="194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</row>
    <row r="435" spans="1:249" s="126" customFormat="1" x14ac:dyDescent="0.25">
      <c r="A435" s="193"/>
      <c r="B435" s="193"/>
      <c r="C435" s="193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  <c r="AA435" s="194"/>
      <c r="AB435" s="194"/>
      <c r="AC435" s="194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</row>
    <row r="436" spans="1:249" s="126" customFormat="1" x14ac:dyDescent="0.25">
      <c r="A436" s="193"/>
      <c r="B436" s="193"/>
      <c r="C436" s="193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  <c r="AA436" s="194"/>
      <c r="AB436" s="194"/>
      <c r="AC436" s="194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</row>
    <row r="437" spans="1:249" s="126" customFormat="1" x14ac:dyDescent="0.25">
      <c r="A437" s="193"/>
      <c r="B437" s="193"/>
      <c r="C437" s="193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4"/>
      <c r="V437" s="194"/>
      <c r="W437" s="194"/>
      <c r="X437" s="194"/>
      <c r="Y437" s="194"/>
      <c r="Z437" s="194"/>
      <c r="AA437" s="194"/>
      <c r="AB437" s="194"/>
      <c r="AC437" s="194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</row>
    <row r="438" spans="1:249" s="126" customFormat="1" x14ac:dyDescent="0.25">
      <c r="A438" s="193"/>
      <c r="B438" s="193"/>
      <c r="C438" s="193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</row>
    <row r="439" spans="1:249" s="126" customFormat="1" x14ac:dyDescent="0.25">
      <c r="A439" s="193"/>
      <c r="B439" s="193"/>
      <c r="C439" s="193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</row>
    <row r="440" spans="1:249" s="126" customFormat="1" x14ac:dyDescent="0.25">
      <c r="A440" s="193"/>
      <c r="B440" s="193"/>
      <c r="C440" s="193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</row>
    <row r="441" spans="1:249" s="126" customFormat="1" x14ac:dyDescent="0.25">
      <c r="A441" s="193"/>
      <c r="B441" s="193"/>
      <c r="C441" s="193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  <c r="AA441" s="194"/>
      <c r="AB441" s="194"/>
      <c r="AC441" s="194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</row>
    <row r="442" spans="1:249" s="126" customFormat="1" x14ac:dyDescent="0.25">
      <c r="A442" s="193"/>
      <c r="B442" s="193"/>
      <c r="C442" s="193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  <c r="AA442" s="194"/>
      <c r="AB442" s="194"/>
      <c r="AC442" s="194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</row>
    <row r="443" spans="1:249" s="126" customFormat="1" x14ac:dyDescent="0.25">
      <c r="A443" s="193"/>
      <c r="B443" s="193"/>
      <c r="C443" s="193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</row>
    <row r="444" spans="1:249" s="126" customFormat="1" x14ac:dyDescent="0.25">
      <c r="A444" s="193"/>
      <c r="B444" s="193"/>
      <c r="C444" s="193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  <c r="AA444" s="194"/>
      <c r="AB444" s="194"/>
      <c r="AC444" s="194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</row>
    <row r="445" spans="1:249" s="126" customFormat="1" x14ac:dyDescent="0.25">
      <c r="A445" s="193"/>
      <c r="B445" s="193"/>
      <c r="C445" s="193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  <c r="AA445" s="194"/>
      <c r="AB445" s="194"/>
      <c r="AC445" s="194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</row>
    <row r="446" spans="1:249" s="126" customFormat="1" x14ac:dyDescent="0.25">
      <c r="A446" s="193"/>
      <c r="B446" s="193"/>
      <c r="C446" s="193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  <c r="AA446" s="194"/>
      <c r="AB446" s="194"/>
      <c r="AC446" s="194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</row>
    <row r="447" spans="1:249" s="126" customFormat="1" x14ac:dyDescent="0.25">
      <c r="A447" s="193"/>
      <c r="B447" s="193"/>
      <c r="C447" s="193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  <c r="AA447" s="194"/>
      <c r="AB447" s="194"/>
      <c r="AC447" s="194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</row>
    <row r="448" spans="1:249" s="126" customFormat="1" x14ac:dyDescent="0.25">
      <c r="A448" s="193"/>
      <c r="B448" s="193"/>
      <c r="C448" s="193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  <c r="AA448" s="194"/>
      <c r="AB448" s="194"/>
      <c r="AC448" s="194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</row>
    <row r="449" spans="1:249" s="126" customFormat="1" x14ac:dyDescent="0.25">
      <c r="A449" s="193"/>
      <c r="B449" s="193"/>
      <c r="C449" s="193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  <c r="AA449" s="194"/>
      <c r="AB449" s="194"/>
      <c r="AC449" s="194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</row>
    <row r="450" spans="1:249" s="126" customFormat="1" x14ac:dyDescent="0.25">
      <c r="A450" s="193"/>
      <c r="B450" s="193"/>
      <c r="C450" s="193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  <c r="AA450" s="194"/>
      <c r="AB450" s="194"/>
      <c r="AC450" s="194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</row>
    <row r="451" spans="1:249" s="126" customFormat="1" x14ac:dyDescent="0.25">
      <c r="A451" s="193"/>
      <c r="B451" s="193"/>
      <c r="C451" s="193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  <c r="AA451" s="194"/>
      <c r="AB451" s="194"/>
      <c r="AC451" s="194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</row>
    <row r="452" spans="1:249" s="126" customFormat="1" x14ac:dyDescent="0.25">
      <c r="A452" s="193"/>
      <c r="B452" s="193"/>
      <c r="C452" s="193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  <c r="AA452" s="194"/>
      <c r="AB452" s="194"/>
      <c r="AC452" s="194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</row>
    <row r="453" spans="1:249" s="126" customFormat="1" x14ac:dyDescent="0.25">
      <c r="A453" s="193"/>
      <c r="B453" s="193"/>
      <c r="C453" s="193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  <c r="AA453" s="194"/>
      <c r="AB453" s="194"/>
      <c r="AC453" s="194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</row>
    <row r="454" spans="1:249" s="126" customFormat="1" x14ac:dyDescent="0.25">
      <c r="A454" s="193"/>
      <c r="B454" s="193"/>
      <c r="C454" s="193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  <c r="AA454" s="194"/>
      <c r="AB454" s="194"/>
      <c r="AC454" s="194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</row>
    <row r="455" spans="1:249" s="126" customFormat="1" x14ac:dyDescent="0.25">
      <c r="A455" s="193"/>
      <c r="B455" s="193"/>
      <c r="C455" s="193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4"/>
      <c r="S455" s="194"/>
      <c r="T455" s="194"/>
      <c r="U455" s="194"/>
      <c r="V455" s="194"/>
      <c r="W455" s="194"/>
      <c r="X455" s="194"/>
      <c r="Y455" s="194"/>
      <c r="Z455" s="194"/>
      <c r="AA455" s="194"/>
      <c r="AB455" s="194"/>
      <c r="AC455" s="194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</row>
    <row r="456" spans="1:249" s="126" customFormat="1" x14ac:dyDescent="0.25">
      <c r="A456" s="193"/>
      <c r="B456" s="193"/>
      <c r="C456" s="193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</row>
    <row r="457" spans="1:249" s="126" customFormat="1" x14ac:dyDescent="0.25">
      <c r="A457" s="193"/>
      <c r="B457" s="193"/>
      <c r="C457" s="193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</row>
    <row r="458" spans="1:249" s="126" customFormat="1" x14ac:dyDescent="0.25">
      <c r="A458" s="193"/>
      <c r="B458" s="193"/>
      <c r="C458" s="193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  <c r="AA458" s="194"/>
      <c r="AB458" s="194"/>
      <c r="AC458" s="194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</row>
    <row r="459" spans="1:249" s="126" customFormat="1" x14ac:dyDescent="0.25">
      <c r="A459" s="193"/>
      <c r="B459" s="193"/>
      <c r="C459" s="193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</row>
    <row r="460" spans="1:249" s="126" customFormat="1" x14ac:dyDescent="0.25">
      <c r="A460" s="193"/>
      <c r="B460" s="193"/>
      <c r="C460" s="193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  <c r="AA460" s="194"/>
      <c r="AB460" s="194"/>
      <c r="AC460" s="194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</row>
    <row r="461" spans="1:249" s="126" customFormat="1" x14ac:dyDescent="0.25">
      <c r="A461" s="193"/>
      <c r="B461" s="193"/>
      <c r="C461" s="193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</row>
    <row r="462" spans="1:249" s="126" customFormat="1" x14ac:dyDescent="0.25">
      <c r="A462" s="193"/>
      <c r="B462" s="193"/>
      <c r="C462" s="193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</row>
    <row r="463" spans="1:249" s="126" customFormat="1" x14ac:dyDescent="0.25">
      <c r="A463" s="193"/>
      <c r="B463" s="193"/>
      <c r="C463" s="193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</row>
    <row r="464" spans="1:249" s="126" customFormat="1" x14ac:dyDescent="0.25">
      <c r="A464" s="193"/>
      <c r="B464" s="193"/>
      <c r="C464" s="193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</row>
    <row r="465" spans="1:249" s="126" customFormat="1" x14ac:dyDescent="0.25">
      <c r="A465" s="193"/>
      <c r="B465" s="193"/>
      <c r="C465" s="193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194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</row>
    <row r="466" spans="1:249" s="126" customFormat="1" x14ac:dyDescent="0.25">
      <c r="A466" s="193"/>
      <c r="B466" s="193"/>
      <c r="C466" s="193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</row>
    <row r="467" spans="1:249" s="126" customFormat="1" x14ac:dyDescent="0.25">
      <c r="A467" s="193"/>
      <c r="B467" s="193"/>
      <c r="C467" s="193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</row>
    <row r="468" spans="1:249" s="126" customFormat="1" x14ac:dyDescent="0.25">
      <c r="A468" s="193"/>
      <c r="B468" s="193"/>
      <c r="C468" s="193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</row>
    <row r="469" spans="1:249" s="126" customFormat="1" x14ac:dyDescent="0.25">
      <c r="A469" s="193"/>
      <c r="B469" s="193"/>
      <c r="C469" s="193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</row>
    <row r="470" spans="1:249" s="126" customFormat="1" x14ac:dyDescent="0.25">
      <c r="A470" s="193"/>
      <c r="B470" s="193"/>
      <c r="C470" s="193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</row>
    <row r="471" spans="1:249" s="126" customFormat="1" x14ac:dyDescent="0.25">
      <c r="A471" s="193"/>
      <c r="B471" s="193"/>
      <c r="C471" s="193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</row>
    <row r="472" spans="1:249" s="126" customFormat="1" x14ac:dyDescent="0.25">
      <c r="A472" s="193"/>
      <c r="B472" s="193"/>
      <c r="C472" s="193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</row>
    <row r="473" spans="1:249" s="126" customFormat="1" x14ac:dyDescent="0.25">
      <c r="A473" s="193"/>
      <c r="B473" s="193"/>
      <c r="C473" s="193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</row>
    <row r="474" spans="1:249" s="126" customFormat="1" x14ac:dyDescent="0.25">
      <c r="A474" s="193"/>
      <c r="B474" s="193"/>
      <c r="C474" s="193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  <c r="AA474" s="194"/>
      <c r="AB474" s="194"/>
      <c r="AC474" s="194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</row>
    <row r="475" spans="1:249" s="126" customFormat="1" x14ac:dyDescent="0.25">
      <c r="A475" s="193"/>
      <c r="B475" s="193"/>
      <c r="C475" s="193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  <c r="AA475" s="194"/>
      <c r="AB475" s="194"/>
      <c r="AC475" s="194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</row>
    <row r="476" spans="1:249" s="126" customFormat="1" x14ac:dyDescent="0.25">
      <c r="A476" s="193"/>
      <c r="B476" s="193"/>
      <c r="C476" s="193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</row>
    <row r="477" spans="1:249" s="126" customFormat="1" x14ac:dyDescent="0.25">
      <c r="A477" s="193"/>
      <c r="B477" s="193"/>
      <c r="C477" s="193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</row>
    <row r="478" spans="1:249" s="126" customFormat="1" x14ac:dyDescent="0.25">
      <c r="A478" s="193"/>
      <c r="B478" s="193"/>
      <c r="C478" s="193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  <c r="AA478" s="194"/>
      <c r="AB478" s="194"/>
      <c r="AC478" s="194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</row>
    <row r="479" spans="1:249" s="126" customFormat="1" x14ac:dyDescent="0.25">
      <c r="A479" s="193"/>
      <c r="B479" s="193"/>
      <c r="C479" s="193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  <c r="AA479" s="194"/>
      <c r="AB479" s="194"/>
      <c r="AC479" s="194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</row>
    <row r="480" spans="1:249" s="126" customFormat="1" x14ac:dyDescent="0.25">
      <c r="A480" s="193"/>
      <c r="B480" s="193"/>
      <c r="C480" s="193"/>
      <c r="D480" s="194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  <c r="AA480" s="194"/>
      <c r="AB480" s="194"/>
      <c r="AC480" s="194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</row>
    <row r="481" spans="1:249" s="126" customFormat="1" x14ac:dyDescent="0.25">
      <c r="A481" s="193"/>
      <c r="B481" s="193"/>
      <c r="C481" s="193"/>
      <c r="D481" s="194"/>
      <c r="E481" s="194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</row>
    <row r="482" spans="1:249" s="126" customFormat="1" x14ac:dyDescent="0.25">
      <c r="A482" s="193"/>
      <c r="B482" s="193"/>
      <c r="C482" s="193"/>
      <c r="D482" s="194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</row>
    <row r="483" spans="1:249" s="126" customFormat="1" x14ac:dyDescent="0.25">
      <c r="A483" s="193"/>
      <c r="B483" s="193"/>
      <c r="C483" s="193"/>
      <c r="D483" s="194"/>
      <c r="E483" s="194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</row>
    <row r="484" spans="1:249" s="126" customFormat="1" x14ac:dyDescent="0.25">
      <c r="A484" s="193"/>
      <c r="B484" s="193"/>
      <c r="C484" s="193"/>
      <c r="D484" s="194"/>
      <c r="E484" s="194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  <c r="AA484" s="194"/>
      <c r="AB484" s="194"/>
      <c r="AC484" s="194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</row>
    <row r="485" spans="1:249" s="126" customFormat="1" x14ac:dyDescent="0.25">
      <c r="A485" s="193"/>
      <c r="B485" s="193"/>
      <c r="C485" s="193"/>
      <c r="D485" s="194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</row>
    <row r="486" spans="1:249" s="126" customFormat="1" x14ac:dyDescent="0.25">
      <c r="A486" s="193"/>
      <c r="B486" s="193"/>
      <c r="C486" s="193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</row>
    <row r="487" spans="1:249" s="126" customFormat="1" x14ac:dyDescent="0.25">
      <c r="A487" s="193"/>
      <c r="B487" s="193"/>
      <c r="C487" s="193"/>
      <c r="D487" s="194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</row>
    <row r="488" spans="1:249" s="126" customFormat="1" x14ac:dyDescent="0.25">
      <c r="A488" s="193"/>
      <c r="B488" s="193"/>
      <c r="C488" s="193"/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</row>
    <row r="489" spans="1:249" s="126" customFormat="1" x14ac:dyDescent="0.25">
      <c r="A489" s="193"/>
      <c r="B489" s="193"/>
      <c r="C489" s="193"/>
      <c r="D489" s="194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</row>
    <row r="490" spans="1:249" s="126" customFormat="1" x14ac:dyDescent="0.25">
      <c r="A490" s="193"/>
      <c r="B490" s="193"/>
      <c r="C490" s="193"/>
      <c r="D490" s="194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</row>
    <row r="491" spans="1:249" s="126" customFormat="1" x14ac:dyDescent="0.25">
      <c r="A491" s="193"/>
      <c r="B491" s="193"/>
      <c r="C491" s="193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</row>
    <row r="492" spans="1:249" s="126" customFormat="1" x14ac:dyDescent="0.25">
      <c r="A492" s="193"/>
      <c r="B492" s="193"/>
      <c r="C492" s="193"/>
      <c r="D492" s="194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</row>
    <row r="493" spans="1:249" s="126" customFormat="1" x14ac:dyDescent="0.25">
      <c r="A493" s="193"/>
      <c r="B493" s="193"/>
      <c r="C493" s="193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</row>
    <row r="494" spans="1:249" s="126" customFormat="1" x14ac:dyDescent="0.25">
      <c r="A494" s="193"/>
      <c r="B494" s="193"/>
      <c r="C494" s="193"/>
      <c r="D494" s="194"/>
      <c r="E494" s="194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  <c r="AA494" s="194"/>
      <c r="AB494" s="194"/>
      <c r="AC494" s="194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</row>
    <row r="495" spans="1:249" s="126" customFormat="1" x14ac:dyDescent="0.25">
      <c r="A495" s="193"/>
      <c r="B495" s="193"/>
      <c r="C495" s="193"/>
      <c r="D495" s="194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</row>
    <row r="496" spans="1:249" s="126" customFormat="1" x14ac:dyDescent="0.25">
      <c r="A496" s="193"/>
      <c r="B496" s="193"/>
      <c r="C496" s="193"/>
      <c r="D496" s="194"/>
      <c r="E496" s="194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</row>
    <row r="497" spans="1:249" s="126" customFormat="1" x14ac:dyDescent="0.25">
      <c r="A497" s="193"/>
      <c r="B497" s="193"/>
      <c r="C497" s="193"/>
      <c r="D497" s="194"/>
      <c r="E497" s="194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</row>
    <row r="498" spans="1:249" s="126" customFormat="1" x14ac:dyDescent="0.25">
      <c r="A498" s="193"/>
      <c r="B498" s="193"/>
      <c r="C498" s="193"/>
      <c r="D498" s="194"/>
      <c r="E498" s="194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</row>
    <row r="499" spans="1:249" s="126" customFormat="1" x14ac:dyDescent="0.25">
      <c r="A499" s="193"/>
      <c r="B499" s="193"/>
      <c r="C499" s="193"/>
      <c r="D499" s="194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</row>
    <row r="500" spans="1:249" s="126" customFormat="1" x14ac:dyDescent="0.25">
      <c r="A500" s="193"/>
      <c r="B500" s="193"/>
      <c r="C500" s="193"/>
      <c r="D500" s="194"/>
      <c r="E500" s="194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</row>
    <row r="501" spans="1:249" s="126" customFormat="1" x14ac:dyDescent="0.25">
      <c r="A501" s="193"/>
      <c r="B501" s="193"/>
      <c r="C501" s="193"/>
      <c r="D501" s="194"/>
      <c r="E501" s="194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</row>
    <row r="502" spans="1:249" s="126" customFormat="1" x14ac:dyDescent="0.25">
      <c r="A502" s="193"/>
      <c r="B502" s="193"/>
      <c r="C502" s="193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</row>
    <row r="503" spans="1:249" s="126" customFormat="1" x14ac:dyDescent="0.25">
      <c r="A503" s="193"/>
      <c r="B503" s="193"/>
      <c r="C503" s="193"/>
      <c r="D503" s="194"/>
      <c r="E503" s="194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</row>
    <row r="504" spans="1:249" s="126" customFormat="1" x14ac:dyDescent="0.25">
      <c r="A504" s="193"/>
      <c r="B504" s="193"/>
      <c r="C504" s="193"/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</row>
    <row r="505" spans="1:249" s="126" customFormat="1" x14ac:dyDescent="0.25">
      <c r="A505" s="193"/>
      <c r="B505" s="193"/>
      <c r="C505" s="193"/>
      <c r="D505" s="194"/>
      <c r="E505" s="194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</row>
    <row r="506" spans="1:249" s="126" customFormat="1" x14ac:dyDescent="0.25">
      <c r="A506" s="193"/>
      <c r="B506" s="193"/>
      <c r="C506" s="193"/>
      <c r="D506" s="194"/>
      <c r="E506" s="194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</row>
    <row r="507" spans="1:249" s="126" customFormat="1" x14ac:dyDescent="0.25">
      <c r="A507" s="193"/>
      <c r="B507" s="193"/>
      <c r="C507" s="193"/>
      <c r="D507" s="194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  <c r="AA507" s="194"/>
      <c r="AB507" s="194"/>
      <c r="AC507" s="194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</row>
    <row r="508" spans="1:249" s="126" customFormat="1" x14ac:dyDescent="0.25">
      <c r="A508" s="193"/>
      <c r="B508" s="193"/>
      <c r="C508" s="193"/>
      <c r="D508" s="194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  <c r="AA508" s="194"/>
      <c r="AB508" s="194"/>
      <c r="AC508" s="194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</row>
    <row r="509" spans="1:249" s="126" customFormat="1" x14ac:dyDescent="0.25">
      <c r="A509" s="193"/>
      <c r="B509" s="193"/>
      <c r="C509" s="193"/>
      <c r="D509" s="194"/>
      <c r="E509" s="194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</row>
    <row r="510" spans="1:249" s="126" customFormat="1" x14ac:dyDescent="0.25">
      <c r="A510" s="193"/>
      <c r="B510" s="193"/>
      <c r="C510" s="193"/>
      <c r="D510" s="194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</row>
    <row r="511" spans="1:249" s="126" customFormat="1" x14ac:dyDescent="0.25">
      <c r="A511" s="193"/>
      <c r="B511" s="193"/>
      <c r="C511" s="193"/>
      <c r="D511" s="194"/>
      <c r="E511" s="194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</row>
    <row r="512" spans="1:249" s="126" customFormat="1" x14ac:dyDescent="0.25">
      <c r="A512" s="193"/>
      <c r="B512" s="193"/>
      <c r="C512" s="193"/>
      <c r="D512" s="194"/>
      <c r="E512" s="194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</row>
    <row r="513" spans="1:249" s="126" customFormat="1" x14ac:dyDescent="0.25">
      <c r="A513" s="193"/>
      <c r="B513" s="193"/>
      <c r="C513" s="193"/>
      <c r="D513" s="194"/>
      <c r="E513" s="194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</row>
    <row r="514" spans="1:249" s="126" customFormat="1" x14ac:dyDescent="0.25">
      <c r="A514" s="193"/>
      <c r="B514" s="193"/>
      <c r="C514" s="193"/>
      <c r="D514" s="194"/>
      <c r="E514" s="194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</row>
    <row r="515" spans="1:249" s="126" customFormat="1" x14ac:dyDescent="0.25">
      <c r="A515" s="193"/>
      <c r="B515" s="193"/>
      <c r="C515" s="193"/>
      <c r="D515" s="194"/>
      <c r="E515" s="194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  <c r="AA515" s="194"/>
      <c r="AB515" s="194"/>
      <c r="AC515" s="194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</row>
    <row r="516" spans="1:249" s="126" customFormat="1" x14ac:dyDescent="0.25">
      <c r="A516" s="193"/>
      <c r="B516" s="193"/>
      <c r="C516" s="193"/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</row>
    <row r="517" spans="1:249" s="126" customFormat="1" x14ac:dyDescent="0.25">
      <c r="A517" s="193"/>
      <c r="B517" s="193"/>
      <c r="C517" s="193"/>
      <c r="D517" s="194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  <c r="IM517" s="6"/>
      <c r="IN517" s="6"/>
      <c r="IO517" s="6"/>
    </row>
    <row r="518" spans="1:249" s="126" customFormat="1" x14ac:dyDescent="0.25">
      <c r="A518" s="193"/>
      <c r="B518" s="193"/>
      <c r="C518" s="193"/>
      <c r="D518" s="194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  <c r="IM518" s="6"/>
      <c r="IN518" s="6"/>
      <c r="IO518" s="6"/>
    </row>
    <row r="519" spans="1:249" s="126" customFormat="1" x14ac:dyDescent="0.25">
      <c r="A519" s="193"/>
      <c r="B519" s="193"/>
      <c r="C519" s="193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  <c r="IM519" s="6"/>
      <c r="IN519" s="6"/>
      <c r="IO519" s="6"/>
    </row>
    <row r="520" spans="1:249" s="126" customFormat="1" x14ac:dyDescent="0.25">
      <c r="A520" s="193"/>
      <c r="B520" s="193"/>
      <c r="C520" s="193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</row>
    <row r="521" spans="1:249" s="126" customFormat="1" x14ac:dyDescent="0.25">
      <c r="A521" s="193"/>
      <c r="B521" s="193"/>
      <c r="C521" s="193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</row>
    <row r="522" spans="1:249" s="126" customFormat="1" x14ac:dyDescent="0.25">
      <c r="A522" s="193"/>
      <c r="B522" s="193"/>
      <c r="C522" s="193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</row>
    <row r="523" spans="1:249" s="126" customFormat="1" x14ac:dyDescent="0.25">
      <c r="A523" s="193"/>
      <c r="B523" s="193"/>
      <c r="C523" s="193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</row>
    <row r="524" spans="1:249" s="126" customFormat="1" x14ac:dyDescent="0.25">
      <c r="A524" s="193"/>
      <c r="B524" s="193"/>
      <c r="C524" s="193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</row>
    <row r="525" spans="1:249" s="126" customFormat="1" x14ac:dyDescent="0.25">
      <c r="A525" s="193"/>
      <c r="B525" s="193"/>
      <c r="C525" s="193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  <c r="IM525" s="6"/>
      <c r="IN525" s="6"/>
      <c r="IO525" s="6"/>
    </row>
    <row r="526" spans="1:249" s="126" customFormat="1" x14ac:dyDescent="0.25">
      <c r="A526" s="193"/>
      <c r="B526" s="193"/>
      <c r="C526" s="193"/>
      <c r="D526" s="194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</row>
    <row r="527" spans="1:249" s="126" customFormat="1" x14ac:dyDescent="0.25">
      <c r="A527" s="193"/>
      <c r="B527" s="193"/>
      <c r="C527" s="193"/>
      <c r="D527" s="194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  <c r="IM527" s="6"/>
      <c r="IN527" s="6"/>
      <c r="IO527" s="6"/>
    </row>
    <row r="528" spans="1:249" s="126" customFormat="1" x14ac:dyDescent="0.25">
      <c r="A528" s="193"/>
      <c r="B528" s="193"/>
      <c r="C528" s="193"/>
      <c r="D528" s="194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  <c r="IM528" s="6"/>
      <c r="IN528" s="6"/>
      <c r="IO528" s="6"/>
    </row>
    <row r="529" spans="1:249" s="126" customFormat="1" x14ac:dyDescent="0.25">
      <c r="A529" s="193"/>
      <c r="B529" s="193"/>
      <c r="C529" s="193"/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  <c r="IM529" s="6"/>
      <c r="IN529" s="6"/>
      <c r="IO529" s="6"/>
    </row>
    <row r="530" spans="1:249" s="126" customFormat="1" x14ac:dyDescent="0.25">
      <c r="A530" s="193"/>
      <c r="B530" s="193"/>
      <c r="C530" s="193"/>
      <c r="D530" s="194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194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</row>
    <row r="531" spans="1:249" s="126" customFormat="1" x14ac:dyDescent="0.25">
      <c r="A531" s="193"/>
      <c r="B531" s="193"/>
      <c r="C531" s="193"/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  <c r="AA531" s="194"/>
      <c r="AB531" s="194"/>
      <c r="AC531" s="194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</row>
    <row r="532" spans="1:249" s="126" customFormat="1" x14ac:dyDescent="0.25">
      <c r="A532" s="193"/>
      <c r="B532" s="193"/>
      <c r="C532" s="193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  <c r="AA532" s="194"/>
      <c r="AB532" s="194"/>
      <c r="AC532" s="194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  <c r="IM532" s="6"/>
      <c r="IN532" s="6"/>
      <c r="IO532" s="6"/>
    </row>
    <row r="533" spans="1:249" s="126" customFormat="1" x14ac:dyDescent="0.25">
      <c r="A533" s="193"/>
      <c r="B533" s="193"/>
      <c r="C533" s="193"/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  <c r="AA533" s="194"/>
      <c r="AB533" s="194"/>
      <c r="AC533" s="194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</row>
    <row r="534" spans="1:249" s="126" customFormat="1" x14ac:dyDescent="0.25">
      <c r="A534" s="193"/>
      <c r="B534" s="193"/>
      <c r="C534" s="193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</row>
    <row r="535" spans="1:249" s="126" customFormat="1" x14ac:dyDescent="0.25">
      <c r="A535" s="193"/>
      <c r="B535" s="193"/>
      <c r="C535" s="193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  <c r="IM535" s="6"/>
      <c r="IN535" s="6"/>
      <c r="IO535" s="6"/>
    </row>
    <row r="536" spans="1:249" s="126" customFormat="1" x14ac:dyDescent="0.25">
      <c r="A536" s="193"/>
      <c r="B536" s="193"/>
      <c r="C536" s="193"/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  <c r="IM536" s="6"/>
      <c r="IN536" s="6"/>
      <c r="IO536" s="6"/>
    </row>
    <row r="537" spans="1:249" s="126" customFormat="1" x14ac:dyDescent="0.25">
      <c r="A537" s="193"/>
      <c r="B537" s="193"/>
      <c r="C537" s="193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</row>
    <row r="538" spans="1:249" s="126" customFormat="1" x14ac:dyDescent="0.25">
      <c r="A538" s="193"/>
      <c r="B538" s="193"/>
      <c r="C538" s="193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  <c r="IM538" s="6"/>
      <c r="IN538" s="6"/>
      <c r="IO538" s="6"/>
    </row>
    <row r="539" spans="1:249" s="126" customFormat="1" x14ac:dyDescent="0.25">
      <c r="A539" s="193"/>
      <c r="B539" s="193"/>
      <c r="C539" s="193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</row>
    <row r="540" spans="1:249" s="126" customFormat="1" x14ac:dyDescent="0.25">
      <c r="A540" s="193"/>
      <c r="B540" s="193"/>
      <c r="C540" s="193"/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  <c r="IM540" s="6"/>
      <c r="IN540" s="6"/>
      <c r="IO540" s="6"/>
    </row>
    <row r="541" spans="1:249" s="126" customFormat="1" x14ac:dyDescent="0.25">
      <c r="A541" s="193"/>
      <c r="B541" s="193"/>
      <c r="C541" s="193"/>
      <c r="D541" s="194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  <c r="IM541" s="6"/>
      <c r="IN541" s="6"/>
      <c r="IO541" s="6"/>
    </row>
    <row r="542" spans="1:249" s="126" customFormat="1" x14ac:dyDescent="0.25">
      <c r="A542" s="193"/>
      <c r="B542" s="193"/>
      <c r="C542" s="193"/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  <c r="IM542" s="6"/>
      <c r="IN542" s="6"/>
      <c r="IO542" s="6"/>
    </row>
    <row r="543" spans="1:249" s="126" customFormat="1" x14ac:dyDescent="0.25">
      <c r="A543" s="193"/>
      <c r="B543" s="193"/>
      <c r="C543" s="193"/>
      <c r="D543" s="194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  <c r="IM543" s="6"/>
      <c r="IN543" s="6"/>
      <c r="IO543" s="6"/>
    </row>
    <row r="544" spans="1:249" s="126" customFormat="1" x14ac:dyDescent="0.25">
      <c r="A544" s="193"/>
      <c r="B544" s="193"/>
      <c r="C544" s="193"/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  <c r="IM544" s="6"/>
      <c r="IN544" s="6"/>
      <c r="IO544" s="6"/>
    </row>
    <row r="545" spans="1:249" s="126" customFormat="1" x14ac:dyDescent="0.25">
      <c r="A545" s="193"/>
      <c r="B545" s="193"/>
      <c r="C545" s="193"/>
      <c r="D545" s="194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</row>
    <row r="546" spans="1:249" s="126" customFormat="1" x14ac:dyDescent="0.25">
      <c r="A546" s="193"/>
      <c r="B546" s="193"/>
      <c r="C546" s="193"/>
      <c r="D546" s="194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  <c r="IM546" s="6"/>
      <c r="IN546" s="6"/>
      <c r="IO546" s="6"/>
    </row>
    <row r="547" spans="1:249" s="126" customFormat="1" x14ac:dyDescent="0.25">
      <c r="A547" s="193"/>
      <c r="B547" s="193"/>
      <c r="C547" s="193"/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</row>
    <row r="548" spans="1:249" s="126" customFormat="1" x14ac:dyDescent="0.25">
      <c r="A548" s="193"/>
      <c r="B548" s="193"/>
      <c r="C548" s="193"/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</row>
    <row r="549" spans="1:249" s="126" customFormat="1" x14ac:dyDescent="0.25">
      <c r="A549" s="193"/>
      <c r="B549" s="193"/>
      <c r="C549" s="193"/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  <c r="IM549" s="6"/>
      <c r="IN549" s="6"/>
      <c r="IO549" s="6"/>
    </row>
    <row r="550" spans="1:249" s="126" customFormat="1" x14ac:dyDescent="0.25">
      <c r="A550" s="193"/>
      <c r="B550" s="193"/>
      <c r="C550" s="193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</row>
    <row r="551" spans="1:249" s="126" customFormat="1" x14ac:dyDescent="0.25">
      <c r="A551" s="193"/>
      <c r="B551" s="193"/>
      <c r="C551" s="193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</row>
    <row r="552" spans="1:249" s="126" customFormat="1" x14ac:dyDescent="0.25">
      <c r="A552" s="193"/>
      <c r="B552" s="193"/>
      <c r="C552" s="193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</row>
    <row r="553" spans="1:249" s="126" customFormat="1" x14ac:dyDescent="0.25">
      <c r="A553" s="193"/>
      <c r="B553" s="193"/>
      <c r="C553" s="193"/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</row>
    <row r="554" spans="1:249" s="126" customFormat="1" x14ac:dyDescent="0.25">
      <c r="A554" s="193"/>
      <c r="B554" s="193"/>
      <c r="C554" s="193"/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  <c r="IM554" s="6"/>
      <c r="IN554" s="6"/>
      <c r="IO554" s="6"/>
    </row>
    <row r="555" spans="1:249" s="126" customFormat="1" x14ac:dyDescent="0.25">
      <c r="A555" s="193"/>
      <c r="B555" s="193"/>
      <c r="C555" s="193"/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  <c r="AA555" s="194"/>
      <c r="AB555" s="194"/>
      <c r="AC555" s="194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  <c r="IM555" s="6"/>
      <c r="IN555" s="6"/>
      <c r="IO555" s="6"/>
    </row>
    <row r="556" spans="1:249" s="126" customFormat="1" x14ac:dyDescent="0.25">
      <c r="A556" s="193"/>
      <c r="B556" s="193"/>
      <c r="C556" s="193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  <c r="IM556" s="6"/>
      <c r="IN556" s="6"/>
      <c r="IO556" s="6"/>
    </row>
    <row r="557" spans="1:249" s="126" customFormat="1" x14ac:dyDescent="0.25">
      <c r="A557" s="193"/>
      <c r="B557" s="193"/>
      <c r="C557" s="193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  <c r="AA557" s="194"/>
      <c r="AB557" s="194"/>
      <c r="AC557" s="194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  <c r="IM557" s="6"/>
      <c r="IN557" s="6"/>
      <c r="IO557" s="6"/>
    </row>
    <row r="558" spans="1:249" s="126" customFormat="1" x14ac:dyDescent="0.25">
      <c r="A558" s="193"/>
      <c r="B558" s="193"/>
      <c r="C558" s="193"/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  <c r="AA558" s="194"/>
      <c r="AB558" s="194"/>
      <c r="AC558" s="194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</row>
    <row r="559" spans="1:249" s="126" customFormat="1" x14ac:dyDescent="0.25">
      <c r="A559" s="193"/>
      <c r="B559" s="193"/>
      <c r="C559" s="193"/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  <c r="AA559" s="194"/>
      <c r="AB559" s="194"/>
      <c r="AC559" s="194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  <c r="IM559" s="6"/>
      <c r="IN559" s="6"/>
      <c r="IO559" s="6"/>
    </row>
    <row r="560" spans="1:249" s="126" customFormat="1" x14ac:dyDescent="0.25">
      <c r="A560" s="193"/>
      <c r="B560" s="193"/>
      <c r="C560" s="193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  <c r="AA560" s="194"/>
      <c r="AB560" s="194"/>
      <c r="AC560" s="194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</row>
    <row r="561" spans="1:249" s="126" customFormat="1" x14ac:dyDescent="0.25">
      <c r="A561" s="193"/>
      <c r="B561" s="193"/>
      <c r="C561" s="193"/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  <c r="AA561" s="194"/>
      <c r="AB561" s="194"/>
      <c r="AC561" s="194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</row>
    <row r="562" spans="1:249" s="126" customFormat="1" x14ac:dyDescent="0.25">
      <c r="A562" s="193"/>
      <c r="B562" s="193"/>
      <c r="C562" s="193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  <c r="IM562" s="6"/>
      <c r="IN562" s="6"/>
      <c r="IO562" s="6"/>
    </row>
    <row r="563" spans="1:249" s="126" customFormat="1" x14ac:dyDescent="0.25">
      <c r="A563" s="193"/>
      <c r="B563" s="193"/>
      <c r="C563" s="193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  <c r="AA563" s="194"/>
      <c r="AB563" s="194"/>
      <c r="AC563" s="194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  <c r="IM563" s="6"/>
      <c r="IN563" s="6"/>
      <c r="IO563" s="6"/>
    </row>
    <row r="564" spans="1:249" s="126" customFormat="1" x14ac:dyDescent="0.25">
      <c r="A564" s="193"/>
      <c r="B564" s="193"/>
      <c r="C564" s="193"/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  <c r="AA564" s="194"/>
      <c r="AB564" s="194"/>
      <c r="AC564" s="194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  <c r="IM564" s="6"/>
      <c r="IN564" s="6"/>
      <c r="IO564" s="6"/>
    </row>
    <row r="565" spans="1:249" s="126" customFormat="1" x14ac:dyDescent="0.25">
      <c r="A565" s="193"/>
      <c r="B565" s="193"/>
      <c r="C565" s="193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  <c r="AA565" s="194"/>
      <c r="AB565" s="194"/>
      <c r="AC565" s="194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  <c r="IM565" s="6"/>
      <c r="IN565" s="6"/>
      <c r="IO565" s="6"/>
    </row>
    <row r="566" spans="1:249" s="126" customFormat="1" x14ac:dyDescent="0.25">
      <c r="A566" s="193"/>
      <c r="B566" s="193"/>
      <c r="C566" s="193"/>
      <c r="D566" s="194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  <c r="AA566" s="194"/>
      <c r="AB566" s="194"/>
      <c r="AC566" s="194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  <c r="IM566" s="6"/>
      <c r="IN566" s="6"/>
      <c r="IO566" s="6"/>
    </row>
    <row r="567" spans="1:249" s="126" customFormat="1" x14ac:dyDescent="0.25">
      <c r="A567" s="193"/>
      <c r="B567" s="193"/>
      <c r="C567" s="193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</row>
    <row r="568" spans="1:249" s="126" customFormat="1" x14ac:dyDescent="0.25">
      <c r="A568" s="193"/>
      <c r="B568" s="193"/>
      <c r="C568" s="193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  <c r="IM568" s="6"/>
      <c r="IN568" s="6"/>
      <c r="IO568" s="6"/>
    </row>
    <row r="569" spans="1:249" s="126" customFormat="1" x14ac:dyDescent="0.25">
      <c r="A569" s="193"/>
      <c r="B569" s="193"/>
      <c r="C569" s="193"/>
      <c r="D569" s="194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  <c r="AA569" s="194"/>
      <c r="AB569" s="194"/>
      <c r="AC569" s="194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  <c r="IM569" s="6"/>
      <c r="IN569" s="6"/>
      <c r="IO569" s="6"/>
    </row>
    <row r="570" spans="1:249" s="126" customFormat="1" x14ac:dyDescent="0.25">
      <c r="A570" s="193"/>
      <c r="B570" s="193"/>
      <c r="C570" s="193"/>
      <c r="D570" s="194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  <c r="AA570" s="194"/>
      <c r="AB570" s="194"/>
      <c r="AC570" s="194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  <c r="IM570" s="6"/>
      <c r="IN570" s="6"/>
      <c r="IO570" s="6"/>
    </row>
    <row r="571" spans="1:249" s="126" customFormat="1" x14ac:dyDescent="0.25">
      <c r="A571" s="193"/>
      <c r="B571" s="193"/>
      <c r="C571" s="193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4"/>
      <c r="Q571" s="194"/>
      <c r="R571" s="194"/>
      <c r="S571" s="194"/>
      <c r="T571" s="194"/>
      <c r="U571" s="194"/>
      <c r="V571" s="194"/>
      <c r="W571" s="194"/>
      <c r="X571" s="194"/>
      <c r="Y571" s="194"/>
      <c r="Z571" s="194"/>
      <c r="AA571" s="194"/>
      <c r="AB571" s="194"/>
      <c r="AC571" s="194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</row>
    <row r="572" spans="1:249" s="126" customFormat="1" x14ac:dyDescent="0.25">
      <c r="A572" s="193"/>
      <c r="B572" s="193"/>
      <c r="C572" s="193"/>
      <c r="D572" s="194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  <c r="AA572" s="194"/>
      <c r="AB572" s="194"/>
      <c r="AC572" s="194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  <c r="IM572" s="6"/>
      <c r="IN572" s="6"/>
      <c r="IO572" s="6"/>
    </row>
    <row r="573" spans="1:249" s="126" customFormat="1" x14ac:dyDescent="0.25">
      <c r="A573" s="193"/>
      <c r="B573" s="193"/>
      <c r="C573" s="193"/>
      <c r="D573" s="194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  <c r="AA573" s="194"/>
      <c r="AB573" s="194"/>
      <c r="AC573" s="194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  <c r="IM573" s="6"/>
      <c r="IN573" s="6"/>
      <c r="IO573" s="6"/>
    </row>
    <row r="574" spans="1:249" s="126" customFormat="1" x14ac:dyDescent="0.25">
      <c r="A574" s="193"/>
      <c r="B574" s="193"/>
      <c r="C574" s="193"/>
      <c r="D574" s="194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  <c r="AA574" s="194"/>
      <c r="AB574" s="194"/>
      <c r="AC574" s="194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</row>
    <row r="575" spans="1:249" s="126" customFormat="1" x14ac:dyDescent="0.25">
      <c r="A575" s="193"/>
      <c r="B575" s="193"/>
      <c r="C575" s="193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  <c r="AA575" s="194"/>
      <c r="AB575" s="194"/>
      <c r="AC575" s="194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</row>
    <row r="576" spans="1:249" s="126" customFormat="1" x14ac:dyDescent="0.25">
      <c r="A576" s="193"/>
      <c r="B576" s="193"/>
      <c r="C576" s="193"/>
      <c r="D576" s="194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  <c r="AA576" s="194"/>
      <c r="AB576" s="194"/>
      <c r="AC576" s="194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  <c r="IM576" s="6"/>
      <c r="IN576" s="6"/>
      <c r="IO576" s="6"/>
    </row>
    <row r="577" spans="1:249" s="126" customFormat="1" x14ac:dyDescent="0.25">
      <c r="A577" s="193"/>
      <c r="B577" s="193"/>
      <c r="C577" s="193"/>
      <c r="D577" s="194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  <c r="AA577" s="194"/>
      <c r="AB577" s="194"/>
      <c r="AC577" s="194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  <c r="IM577" s="6"/>
      <c r="IN577" s="6"/>
      <c r="IO577" s="6"/>
    </row>
    <row r="578" spans="1:249" s="126" customFormat="1" x14ac:dyDescent="0.25">
      <c r="A578" s="193"/>
      <c r="B578" s="193"/>
      <c r="C578" s="193"/>
      <c r="D578" s="194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  <c r="AA578" s="194"/>
      <c r="AB578" s="194"/>
      <c r="AC578" s="194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  <c r="IM578" s="6"/>
      <c r="IN578" s="6"/>
      <c r="IO578" s="6"/>
    </row>
    <row r="579" spans="1:249" s="126" customFormat="1" x14ac:dyDescent="0.25">
      <c r="A579" s="193"/>
      <c r="B579" s="193"/>
      <c r="C579" s="193"/>
      <c r="D579" s="194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  <c r="AA579" s="194"/>
      <c r="AB579" s="194"/>
      <c r="AC579" s="194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  <c r="IM579" s="6"/>
      <c r="IN579" s="6"/>
      <c r="IO579" s="6"/>
    </row>
    <row r="580" spans="1:249" s="126" customFormat="1" x14ac:dyDescent="0.25">
      <c r="A580" s="193"/>
      <c r="B580" s="193"/>
      <c r="C580" s="193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  <c r="AA580" s="194"/>
      <c r="AB580" s="194"/>
      <c r="AC580" s="194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  <c r="IM580" s="6"/>
      <c r="IN580" s="6"/>
      <c r="IO580" s="6"/>
    </row>
    <row r="581" spans="1:249" s="126" customFormat="1" x14ac:dyDescent="0.25">
      <c r="A581" s="193"/>
      <c r="B581" s="193"/>
      <c r="C581" s="193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  <c r="AA581" s="194"/>
      <c r="AB581" s="194"/>
      <c r="AC581" s="194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  <c r="IM581" s="6"/>
      <c r="IN581" s="6"/>
      <c r="IO581" s="6"/>
    </row>
    <row r="582" spans="1:249" s="126" customFormat="1" x14ac:dyDescent="0.25">
      <c r="A582" s="193"/>
      <c r="B582" s="193"/>
      <c r="C582" s="193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  <c r="IM582" s="6"/>
      <c r="IN582" s="6"/>
      <c r="IO582" s="6"/>
    </row>
    <row r="583" spans="1:249" s="126" customFormat="1" x14ac:dyDescent="0.25">
      <c r="A583" s="193"/>
      <c r="B583" s="193"/>
      <c r="C583" s="193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</row>
    <row r="584" spans="1:249" s="126" customFormat="1" x14ac:dyDescent="0.25">
      <c r="A584" s="193"/>
      <c r="B584" s="193"/>
      <c r="C584" s="193"/>
      <c r="D584" s="194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</row>
    <row r="585" spans="1:249" s="126" customFormat="1" x14ac:dyDescent="0.25">
      <c r="A585" s="193"/>
      <c r="B585" s="193"/>
      <c r="C585" s="193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</row>
    <row r="586" spans="1:249" s="126" customFormat="1" x14ac:dyDescent="0.25">
      <c r="A586" s="193"/>
      <c r="B586" s="193"/>
      <c r="C586" s="193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</row>
    <row r="587" spans="1:249" s="126" customFormat="1" x14ac:dyDescent="0.25">
      <c r="A587" s="193"/>
      <c r="B587" s="193"/>
      <c r="C587" s="193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/>
      <c r="IM587" s="6"/>
      <c r="IN587" s="6"/>
      <c r="IO587" s="6"/>
    </row>
    <row r="588" spans="1:249" s="126" customFormat="1" x14ac:dyDescent="0.25">
      <c r="A588" s="193"/>
      <c r="B588" s="193"/>
      <c r="C588" s="193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/>
      <c r="IM588" s="6"/>
      <c r="IN588" s="6"/>
      <c r="IO588" s="6"/>
    </row>
    <row r="589" spans="1:249" s="126" customFormat="1" x14ac:dyDescent="0.25">
      <c r="A589" s="193"/>
      <c r="B589" s="193"/>
      <c r="C589" s="193"/>
      <c r="D589" s="194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/>
      <c r="IM589" s="6"/>
      <c r="IN589" s="6"/>
      <c r="IO589" s="6"/>
    </row>
    <row r="590" spans="1:249" s="126" customFormat="1" x14ac:dyDescent="0.25">
      <c r="A590" s="193"/>
      <c r="B590" s="193"/>
      <c r="C590" s="193"/>
      <c r="D590" s="194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</row>
    <row r="591" spans="1:249" s="126" customFormat="1" x14ac:dyDescent="0.25">
      <c r="A591" s="193"/>
      <c r="B591" s="193"/>
      <c r="C591" s="193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  <c r="AA591" s="194"/>
      <c r="AB591" s="194"/>
      <c r="AC591" s="194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</row>
    <row r="592" spans="1:249" s="126" customFormat="1" x14ac:dyDescent="0.25">
      <c r="A592" s="193"/>
      <c r="B592" s="193"/>
      <c r="C592" s="193"/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  <c r="AA592" s="194"/>
      <c r="AB592" s="194"/>
      <c r="AC592" s="194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</row>
    <row r="593" spans="1:249" s="126" customFormat="1" x14ac:dyDescent="0.25">
      <c r="A593" s="193"/>
      <c r="B593" s="193"/>
      <c r="C593" s="193"/>
      <c r="D593" s="194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  <c r="AA593" s="194"/>
      <c r="AB593" s="194"/>
      <c r="AC593" s="194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</row>
    <row r="594" spans="1:249" s="126" customFormat="1" x14ac:dyDescent="0.25">
      <c r="A594" s="193"/>
      <c r="B594" s="193"/>
      <c r="C594" s="193"/>
      <c r="D594" s="194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  <c r="AA594" s="194"/>
      <c r="AB594" s="194"/>
      <c r="AC594" s="194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</row>
    <row r="595" spans="1:249" s="126" customFormat="1" x14ac:dyDescent="0.25">
      <c r="A595" s="193"/>
      <c r="B595" s="193"/>
      <c r="C595" s="193"/>
      <c r="D595" s="194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  <c r="AA595" s="194"/>
      <c r="AB595" s="194"/>
      <c r="AC595" s="194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</row>
    <row r="596" spans="1:249" s="126" customFormat="1" x14ac:dyDescent="0.25">
      <c r="A596" s="193"/>
      <c r="B596" s="193"/>
      <c r="C596" s="193"/>
      <c r="D596" s="194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  <c r="AA596" s="194"/>
      <c r="AB596" s="194"/>
      <c r="AC596" s="194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</row>
    <row r="597" spans="1:249" s="126" customFormat="1" x14ac:dyDescent="0.25">
      <c r="A597" s="193"/>
      <c r="B597" s="193"/>
      <c r="C597" s="193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  <c r="AA597" s="194"/>
      <c r="AB597" s="194"/>
      <c r="AC597" s="194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6"/>
      <c r="IL597" s="6"/>
      <c r="IM597" s="6"/>
      <c r="IN597" s="6"/>
      <c r="IO597" s="6"/>
    </row>
    <row r="598" spans="1:249" s="126" customFormat="1" x14ac:dyDescent="0.25">
      <c r="A598" s="193"/>
      <c r="B598" s="193"/>
      <c r="C598" s="193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  <c r="AA598" s="194"/>
      <c r="AB598" s="194"/>
      <c r="AC598" s="194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/>
      <c r="IM598" s="6"/>
      <c r="IN598" s="6"/>
      <c r="IO598" s="6"/>
    </row>
    <row r="599" spans="1:249" s="126" customFormat="1" x14ac:dyDescent="0.25">
      <c r="A599" s="193"/>
      <c r="B599" s="193"/>
      <c r="C599" s="193"/>
      <c r="D599" s="194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  <c r="AA599" s="194"/>
      <c r="AB599" s="194"/>
      <c r="AC599" s="194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/>
      <c r="IM599" s="6"/>
      <c r="IN599" s="6"/>
      <c r="IO599" s="6"/>
    </row>
    <row r="600" spans="1:249" s="126" customFormat="1" x14ac:dyDescent="0.25">
      <c r="A600" s="193"/>
      <c r="B600" s="193"/>
      <c r="C600" s="193"/>
      <c r="D600" s="194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</row>
    <row r="601" spans="1:249" s="126" customFormat="1" x14ac:dyDescent="0.25">
      <c r="A601" s="193"/>
      <c r="B601" s="193"/>
      <c r="C601" s="193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</row>
    <row r="602" spans="1:249" s="126" customFormat="1" x14ac:dyDescent="0.25">
      <c r="A602" s="193"/>
      <c r="B602" s="193"/>
      <c r="C602" s="193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</row>
    <row r="603" spans="1:249" s="126" customFormat="1" x14ac:dyDescent="0.25">
      <c r="A603" s="193"/>
      <c r="B603" s="193"/>
      <c r="C603" s="193"/>
      <c r="D603" s="194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  <c r="AA603" s="194"/>
      <c r="AB603" s="194"/>
      <c r="AC603" s="194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</row>
    <row r="604" spans="1:249" s="126" customFormat="1" x14ac:dyDescent="0.25">
      <c r="A604" s="193"/>
      <c r="B604" s="193"/>
      <c r="C604" s="193"/>
      <c r="D604" s="194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  <c r="AA604" s="194"/>
      <c r="AB604" s="194"/>
      <c r="AC604" s="194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</row>
    <row r="605" spans="1:249" s="126" customFormat="1" x14ac:dyDescent="0.25">
      <c r="A605" s="193"/>
      <c r="B605" s="193"/>
      <c r="C605" s="193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</row>
    <row r="606" spans="1:249" s="126" customFormat="1" x14ac:dyDescent="0.25">
      <c r="A606" s="193"/>
      <c r="B606" s="193"/>
      <c r="C606" s="193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</row>
    <row r="607" spans="1:249" s="126" customFormat="1" x14ac:dyDescent="0.25">
      <c r="A607" s="193"/>
      <c r="B607" s="193"/>
      <c r="C607" s="193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</row>
    <row r="608" spans="1:249" s="126" customFormat="1" x14ac:dyDescent="0.25">
      <c r="A608" s="193"/>
      <c r="B608" s="193"/>
      <c r="C608" s="193"/>
      <c r="D608" s="194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</row>
    <row r="609" spans="1:249" s="126" customFormat="1" x14ac:dyDescent="0.25">
      <c r="A609" s="193"/>
      <c r="B609" s="193"/>
      <c r="C609" s="193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</row>
    <row r="610" spans="1:249" s="126" customFormat="1" x14ac:dyDescent="0.25">
      <c r="A610" s="193"/>
      <c r="B610" s="193"/>
      <c r="C610" s="193"/>
      <c r="D610" s="194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  <c r="IM610" s="6"/>
      <c r="IN610" s="6"/>
      <c r="IO610" s="6"/>
    </row>
    <row r="611" spans="1:249" s="126" customFormat="1" x14ac:dyDescent="0.25">
      <c r="A611" s="193"/>
      <c r="B611" s="193"/>
      <c r="C611" s="193"/>
      <c r="D611" s="194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  <c r="AA611" s="194"/>
      <c r="AB611" s="194"/>
      <c r="AC611" s="194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</row>
    <row r="612" spans="1:249" s="126" customFormat="1" x14ac:dyDescent="0.25">
      <c r="A612" s="193"/>
      <c r="B612" s="193"/>
      <c r="C612" s="193"/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  <c r="AA612" s="194"/>
      <c r="AB612" s="194"/>
      <c r="AC612" s="194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</row>
    <row r="613" spans="1:249" s="126" customFormat="1" x14ac:dyDescent="0.25">
      <c r="A613" s="193"/>
      <c r="B613" s="193"/>
      <c r="C613" s="193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</row>
    <row r="614" spans="1:249" s="126" customFormat="1" x14ac:dyDescent="0.25">
      <c r="A614" s="193"/>
      <c r="B614" s="193"/>
      <c r="C614" s="193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</row>
    <row r="615" spans="1:249" s="126" customFormat="1" x14ac:dyDescent="0.25">
      <c r="A615" s="193"/>
      <c r="B615" s="193"/>
      <c r="C615" s="193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</row>
    <row r="616" spans="1:249" s="126" customFormat="1" x14ac:dyDescent="0.25">
      <c r="A616" s="193"/>
      <c r="B616" s="193"/>
      <c r="C616" s="193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  <c r="AA616" s="194"/>
      <c r="AB616" s="194"/>
      <c r="AC616" s="194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</row>
    <row r="617" spans="1:249" s="126" customFormat="1" x14ac:dyDescent="0.25">
      <c r="A617" s="193"/>
      <c r="B617" s="193"/>
      <c r="C617" s="193"/>
      <c r="D617" s="194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  <c r="AA617" s="194"/>
      <c r="AB617" s="194"/>
      <c r="AC617" s="194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  <c r="IM617" s="6"/>
      <c r="IN617" s="6"/>
      <c r="IO617" s="6"/>
    </row>
    <row r="618" spans="1:249" s="126" customFormat="1" x14ac:dyDescent="0.25">
      <c r="A618" s="193"/>
      <c r="B618" s="193"/>
      <c r="C618" s="193"/>
      <c r="D618" s="194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</row>
    <row r="619" spans="1:249" s="126" customFormat="1" x14ac:dyDescent="0.25">
      <c r="A619" s="193"/>
      <c r="B619" s="193"/>
      <c r="C619" s="193"/>
      <c r="D619" s="194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</row>
    <row r="620" spans="1:249" s="126" customFormat="1" x14ac:dyDescent="0.25">
      <c r="A620" s="193"/>
      <c r="B620" s="193"/>
      <c r="C620" s="193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  <c r="IM620" s="6"/>
      <c r="IN620" s="6"/>
      <c r="IO620" s="6"/>
    </row>
    <row r="621" spans="1:249" s="126" customFormat="1" x14ac:dyDescent="0.25">
      <c r="A621" s="193"/>
      <c r="B621" s="193"/>
      <c r="C621" s="193"/>
      <c r="D621" s="194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/>
      <c r="IM621" s="6"/>
      <c r="IN621" s="6"/>
      <c r="IO621" s="6"/>
    </row>
    <row r="622" spans="1:249" s="126" customFormat="1" x14ac:dyDescent="0.25">
      <c r="A622" s="193"/>
      <c r="B622" s="193"/>
      <c r="C622" s="193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/>
      <c r="IM622" s="6"/>
      <c r="IN622" s="6"/>
      <c r="IO622" s="6"/>
    </row>
    <row r="623" spans="1:249" s="126" customFormat="1" x14ac:dyDescent="0.25">
      <c r="A623" s="193"/>
      <c r="B623" s="193"/>
      <c r="C623" s="193"/>
      <c r="D623" s="194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  <c r="IM623" s="6"/>
      <c r="IN623" s="6"/>
      <c r="IO623" s="6"/>
    </row>
    <row r="624" spans="1:249" s="126" customFormat="1" x14ac:dyDescent="0.25">
      <c r="A624" s="193"/>
      <c r="B624" s="193"/>
      <c r="C624" s="193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</row>
    <row r="625" spans="1:249" s="126" customFormat="1" x14ac:dyDescent="0.25">
      <c r="A625" s="193"/>
      <c r="B625" s="193"/>
      <c r="C625" s="193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/>
      <c r="IM625" s="6"/>
      <c r="IN625" s="6"/>
      <c r="IO625" s="6"/>
    </row>
    <row r="626" spans="1:249" s="126" customFormat="1" x14ac:dyDescent="0.25">
      <c r="A626" s="193"/>
      <c r="B626" s="193"/>
      <c r="C626" s="193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/>
      <c r="IM626" s="6"/>
      <c r="IN626" s="6"/>
      <c r="IO626" s="6"/>
    </row>
    <row r="627" spans="1:249" s="126" customFormat="1" x14ac:dyDescent="0.25">
      <c r="A627" s="193"/>
      <c r="B627" s="193"/>
      <c r="C627" s="193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  <c r="AA627" s="194"/>
      <c r="AB627" s="194"/>
      <c r="AC627" s="194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/>
      <c r="IM627" s="6"/>
      <c r="IN627" s="6"/>
      <c r="IO627" s="6"/>
    </row>
    <row r="628" spans="1:249" s="126" customFormat="1" x14ac:dyDescent="0.25">
      <c r="A628" s="193"/>
      <c r="B628" s="193"/>
      <c r="C628" s="193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Z628" s="194"/>
      <c r="AA628" s="194"/>
      <c r="AB628" s="194"/>
      <c r="AC628" s="194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/>
      <c r="IM628" s="6"/>
      <c r="IN628" s="6"/>
      <c r="IO628" s="6"/>
    </row>
    <row r="629" spans="1:249" s="126" customFormat="1" x14ac:dyDescent="0.25">
      <c r="A629" s="193"/>
      <c r="B629" s="193"/>
      <c r="C629" s="193"/>
      <c r="D629" s="194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  <c r="AA629" s="194"/>
      <c r="AB629" s="194"/>
      <c r="AC629" s="194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/>
      <c r="IM629" s="6"/>
      <c r="IN629" s="6"/>
      <c r="IO629" s="6"/>
    </row>
    <row r="630" spans="1:249" s="126" customFormat="1" x14ac:dyDescent="0.25">
      <c r="A630" s="193"/>
      <c r="B630" s="193"/>
      <c r="C630" s="193"/>
      <c r="D630" s="194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  <c r="AA630" s="194"/>
      <c r="AB630" s="194"/>
      <c r="AC630" s="194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/>
      <c r="IM630" s="6"/>
      <c r="IN630" s="6"/>
      <c r="IO630" s="6"/>
    </row>
    <row r="631" spans="1:249" s="126" customFormat="1" x14ac:dyDescent="0.25">
      <c r="A631" s="193"/>
      <c r="B631" s="193"/>
      <c r="C631" s="193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  <c r="AA631" s="194"/>
      <c r="AB631" s="194"/>
      <c r="AC631" s="194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/>
      <c r="IE631" s="6"/>
      <c r="IF631" s="6"/>
      <c r="IG631" s="6"/>
      <c r="IH631" s="6"/>
      <c r="II631" s="6"/>
      <c r="IJ631" s="6"/>
      <c r="IK631" s="6"/>
      <c r="IL631" s="6"/>
      <c r="IM631" s="6"/>
      <c r="IN631" s="6"/>
      <c r="IO631" s="6"/>
    </row>
    <row r="632" spans="1:249" s="126" customFormat="1" x14ac:dyDescent="0.25">
      <c r="A632" s="193"/>
      <c r="B632" s="193"/>
      <c r="C632" s="193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/>
      <c r="Z632" s="194"/>
      <c r="AA632" s="194"/>
      <c r="AB632" s="194"/>
      <c r="AC632" s="194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/>
      <c r="IM632" s="6"/>
      <c r="IN632" s="6"/>
      <c r="IO632" s="6"/>
    </row>
    <row r="633" spans="1:249" s="126" customFormat="1" x14ac:dyDescent="0.25">
      <c r="A633" s="193"/>
      <c r="B633" s="193"/>
      <c r="C633" s="193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  <c r="AA633" s="194"/>
      <c r="AB633" s="194"/>
      <c r="AC633" s="194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/>
      <c r="IM633" s="6"/>
      <c r="IN633" s="6"/>
      <c r="IO633" s="6"/>
    </row>
    <row r="634" spans="1:249" s="126" customFormat="1" x14ac:dyDescent="0.25">
      <c r="A634" s="193"/>
      <c r="B634" s="193"/>
      <c r="C634" s="193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  <c r="AA634" s="194"/>
      <c r="AB634" s="194"/>
      <c r="AC634" s="194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/>
      <c r="IM634" s="6"/>
      <c r="IN634" s="6"/>
      <c r="IO634" s="6"/>
    </row>
    <row r="635" spans="1:249" s="126" customFormat="1" x14ac:dyDescent="0.25">
      <c r="A635" s="193"/>
      <c r="B635" s="193"/>
      <c r="C635" s="193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  <c r="AA635" s="194"/>
      <c r="AB635" s="194"/>
      <c r="AC635" s="194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  <c r="IM635" s="6"/>
      <c r="IN635" s="6"/>
      <c r="IO635" s="6"/>
    </row>
    <row r="636" spans="1:249" s="126" customFormat="1" x14ac:dyDescent="0.25">
      <c r="A636" s="193"/>
      <c r="B636" s="193"/>
      <c r="C636" s="193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  <c r="IM636" s="6"/>
      <c r="IN636" s="6"/>
      <c r="IO636" s="6"/>
    </row>
    <row r="637" spans="1:249" s="126" customFormat="1" x14ac:dyDescent="0.25">
      <c r="A637" s="193"/>
      <c r="B637" s="193"/>
      <c r="C637" s="193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</row>
    <row r="638" spans="1:249" s="126" customFormat="1" x14ac:dyDescent="0.25">
      <c r="A638" s="193"/>
      <c r="B638" s="193"/>
      <c r="C638" s="193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</row>
    <row r="639" spans="1:249" s="126" customFormat="1" x14ac:dyDescent="0.25">
      <c r="A639" s="193"/>
      <c r="B639" s="193"/>
      <c r="C639" s="193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</row>
    <row r="640" spans="1:249" s="126" customFormat="1" x14ac:dyDescent="0.25">
      <c r="A640" s="193"/>
      <c r="B640" s="193"/>
      <c r="C640" s="193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  <c r="IM640" s="6"/>
      <c r="IN640" s="6"/>
      <c r="IO640" s="6"/>
    </row>
    <row r="641" spans="1:249" s="126" customFormat="1" x14ac:dyDescent="0.25">
      <c r="A641" s="193"/>
      <c r="B641" s="193"/>
      <c r="C641" s="193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  <c r="AA641" s="194"/>
      <c r="AB641" s="194"/>
      <c r="AC641" s="194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  <c r="IM641" s="6"/>
      <c r="IN641" s="6"/>
      <c r="IO641" s="6"/>
    </row>
    <row r="642" spans="1:249" s="126" customFormat="1" x14ac:dyDescent="0.25">
      <c r="A642" s="193"/>
      <c r="B642" s="193"/>
      <c r="C642" s="193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  <c r="AA642" s="194"/>
      <c r="AB642" s="194"/>
      <c r="AC642" s="194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</row>
    <row r="643" spans="1:249" s="126" customFormat="1" x14ac:dyDescent="0.25">
      <c r="A643" s="193"/>
      <c r="B643" s="193"/>
      <c r="C643" s="193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  <c r="AA643" s="194"/>
      <c r="AB643" s="194"/>
      <c r="AC643" s="194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</row>
    <row r="644" spans="1:249" s="126" customFormat="1" x14ac:dyDescent="0.25">
      <c r="A644" s="193"/>
      <c r="B644" s="193"/>
      <c r="C644" s="193"/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  <c r="O644" s="194"/>
      <c r="P644" s="194"/>
      <c r="Q644" s="194"/>
      <c r="R644" s="194"/>
      <c r="S644" s="194"/>
      <c r="T644" s="194"/>
      <c r="U644" s="194"/>
      <c r="V644" s="194"/>
      <c r="W644" s="194"/>
      <c r="X644" s="194"/>
      <c r="Y644" s="194"/>
      <c r="Z644" s="194"/>
      <c r="AA644" s="194"/>
      <c r="AB644" s="194"/>
      <c r="AC644" s="194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</row>
    <row r="645" spans="1:249" s="126" customFormat="1" x14ac:dyDescent="0.25">
      <c r="A645" s="193"/>
      <c r="B645" s="193"/>
      <c r="C645" s="193"/>
      <c r="D645" s="194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  <c r="U645" s="194"/>
      <c r="V645" s="194"/>
      <c r="W645" s="194"/>
      <c r="X645" s="194"/>
      <c r="Y645" s="194"/>
      <c r="Z645" s="194"/>
      <c r="AA645" s="194"/>
      <c r="AB645" s="194"/>
      <c r="AC645" s="194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</row>
    <row r="646" spans="1:249" s="126" customFormat="1" x14ac:dyDescent="0.25">
      <c r="A646" s="193"/>
      <c r="B646" s="193"/>
      <c r="C646" s="193"/>
      <c r="D646" s="194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  <c r="U646" s="194"/>
      <c r="V646" s="194"/>
      <c r="W646" s="194"/>
      <c r="X646" s="194"/>
      <c r="Y646" s="194"/>
      <c r="Z646" s="194"/>
      <c r="AA646" s="194"/>
      <c r="AB646" s="194"/>
      <c r="AC646" s="194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/>
      <c r="IM646" s="6"/>
      <c r="IN646" s="6"/>
      <c r="IO646" s="6"/>
    </row>
    <row r="647" spans="1:249" s="126" customFormat="1" x14ac:dyDescent="0.25">
      <c r="A647" s="193"/>
      <c r="B647" s="193"/>
      <c r="C647" s="193"/>
      <c r="D647" s="194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  <c r="U647" s="194"/>
      <c r="V647" s="194"/>
      <c r="W647" s="194"/>
      <c r="X647" s="194"/>
      <c r="Y647" s="194"/>
      <c r="Z647" s="194"/>
      <c r="AA647" s="194"/>
      <c r="AB647" s="194"/>
      <c r="AC647" s="194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  <c r="IM647" s="6"/>
      <c r="IN647" s="6"/>
      <c r="IO647" s="6"/>
    </row>
    <row r="648" spans="1:249" s="126" customFormat="1" x14ac:dyDescent="0.25">
      <c r="A648" s="193"/>
      <c r="B648" s="193"/>
      <c r="C648" s="193"/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  <c r="U648" s="194"/>
      <c r="V648" s="194"/>
      <c r="W648" s="194"/>
      <c r="X648" s="194"/>
      <c r="Y648" s="194"/>
      <c r="Z648" s="194"/>
      <c r="AA648" s="194"/>
      <c r="AB648" s="194"/>
      <c r="AC648" s="194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  <c r="IM648" s="6"/>
      <c r="IN648" s="6"/>
      <c r="IO648" s="6"/>
    </row>
    <row r="649" spans="1:249" s="126" customFormat="1" x14ac:dyDescent="0.25">
      <c r="A649" s="193"/>
      <c r="B649" s="193"/>
      <c r="C649" s="193"/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  <c r="AA649" s="194"/>
      <c r="AB649" s="194"/>
      <c r="AC649" s="194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  <c r="IM649" s="6"/>
      <c r="IN649" s="6"/>
      <c r="IO649" s="6"/>
    </row>
    <row r="650" spans="1:249" s="126" customFormat="1" x14ac:dyDescent="0.25">
      <c r="A650" s="193"/>
      <c r="B650" s="193"/>
      <c r="C650" s="193"/>
      <c r="D650" s="194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  <c r="AA650" s="194"/>
      <c r="AB650" s="194"/>
      <c r="AC650" s="194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  <c r="IM650" s="6"/>
      <c r="IN650" s="6"/>
      <c r="IO650" s="6"/>
    </row>
    <row r="651" spans="1:249" s="126" customFormat="1" x14ac:dyDescent="0.25">
      <c r="A651" s="193"/>
      <c r="B651" s="193"/>
      <c r="C651" s="193"/>
      <c r="D651" s="194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  <c r="U651" s="194"/>
      <c r="V651" s="194"/>
      <c r="W651" s="194"/>
      <c r="X651" s="194"/>
      <c r="Y651" s="194"/>
      <c r="Z651" s="194"/>
      <c r="AA651" s="194"/>
      <c r="AB651" s="194"/>
      <c r="AC651" s="194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/>
      <c r="IM651" s="6"/>
      <c r="IN651" s="6"/>
      <c r="IO651" s="6"/>
    </row>
    <row r="652" spans="1:249" s="126" customFormat="1" x14ac:dyDescent="0.25">
      <c r="A652" s="193"/>
      <c r="B652" s="193"/>
      <c r="C652" s="193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  <c r="AA652" s="194"/>
      <c r="AB652" s="194"/>
      <c r="AC652" s="194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  <c r="IM652" s="6"/>
      <c r="IN652" s="6"/>
      <c r="IO652" s="6"/>
    </row>
    <row r="653" spans="1:249" s="126" customFormat="1" x14ac:dyDescent="0.25">
      <c r="A653" s="193"/>
      <c r="B653" s="193"/>
      <c r="C653" s="193"/>
      <c r="D653" s="194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  <c r="AA653" s="194"/>
      <c r="AB653" s="194"/>
      <c r="AC653" s="194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/>
      <c r="IE653" s="6"/>
      <c r="IF653" s="6"/>
      <c r="IG653" s="6"/>
      <c r="IH653" s="6"/>
      <c r="II653" s="6"/>
      <c r="IJ653" s="6"/>
      <c r="IK653" s="6"/>
      <c r="IL653" s="6"/>
      <c r="IM653" s="6"/>
      <c r="IN653" s="6"/>
      <c r="IO653" s="6"/>
    </row>
    <row r="654" spans="1:249" s="126" customFormat="1" x14ac:dyDescent="0.25">
      <c r="A654" s="193"/>
      <c r="B654" s="193"/>
      <c r="C654" s="193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  <c r="AA654" s="194"/>
      <c r="AB654" s="194"/>
      <c r="AC654" s="194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/>
      <c r="IE654" s="6"/>
      <c r="IF654" s="6"/>
      <c r="IG654" s="6"/>
      <c r="IH654" s="6"/>
      <c r="II654" s="6"/>
      <c r="IJ654" s="6"/>
      <c r="IK654" s="6"/>
      <c r="IL654" s="6"/>
      <c r="IM654" s="6"/>
      <c r="IN654" s="6"/>
      <c r="IO654" s="6"/>
    </row>
    <row r="655" spans="1:249" s="126" customFormat="1" x14ac:dyDescent="0.25">
      <c r="A655" s="193"/>
      <c r="B655" s="193"/>
      <c r="C655" s="193"/>
      <c r="D655" s="194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  <c r="AA655" s="194"/>
      <c r="AB655" s="194"/>
      <c r="AC655" s="194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/>
      <c r="IM655" s="6"/>
      <c r="IN655" s="6"/>
      <c r="IO655" s="6"/>
    </row>
    <row r="656" spans="1:249" s="126" customFormat="1" x14ac:dyDescent="0.25">
      <c r="A656" s="193"/>
      <c r="B656" s="193"/>
      <c r="C656" s="193"/>
      <c r="D656" s="194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  <c r="AA656" s="194"/>
      <c r="AB656" s="194"/>
      <c r="AC656" s="194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</row>
    <row r="657" spans="1:249" s="126" customFormat="1" x14ac:dyDescent="0.25">
      <c r="A657" s="193"/>
      <c r="B657" s="193"/>
      <c r="C657" s="193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  <c r="AA657" s="194"/>
      <c r="AB657" s="194"/>
      <c r="AC657" s="194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</row>
    <row r="658" spans="1:249" s="126" customFormat="1" x14ac:dyDescent="0.25">
      <c r="A658" s="193"/>
      <c r="B658" s="193"/>
      <c r="C658" s="193"/>
      <c r="D658" s="194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  <c r="AA658" s="194"/>
      <c r="AB658" s="194"/>
      <c r="AC658" s="194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</row>
    <row r="659" spans="1:249" s="126" customFormat="1" x14ac:dyDescent="0.25">
      <c r="A659" s="193"/>
      <c r="B659" s="193"/>
      <c r="C659" s="193"/>
      <c r="D659" s="194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  <c r="AA659" s="194"/>
      <c r="AB659" s="194"/>
      <c r="AC659" s="194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</row>
    <row r="660" spans="1:249" s="126" customFormat="1" x14ac:dyDescent="0.25">
      <c r="A660" s="193"/>
      <c r="B660" s="193"/>
      <c r="C660" s="193"/>
      <c r="D660" s="194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  <c r="U660" s="194"/>
      <c r="V660" s="194"/>
      <c r="W660" s="194"/>
      <c r="X660" s="194"/>
      <c r="Y660" s="194"/>
      <c r="Z660" s="194"/>
      <c r="AA660" s="194"/>
      <c r="AB660" s="194"/>
      <c r="AC660" s="194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  <c r="IM660" s="6"/>
      <c r="IN660" s="6"/>
      <c r="IO660" s="6"/>
    </row>
    <row r="661" spans="1:249" s="126" customFormat="1" x14ac:dyDescent="0.25">
      <c r="A661" s="193"/>
      <c r="B661" s="193"/>
      <c r="C661" s="193"/>
      <c r="D661" s="194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  <c r="AA661" s="194"/>
      <c r="AB661" s="194"/>
      <c r="AC661" s="194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  <c r="IM661" s="6"/>
      <c r="IN661" s="6"/>
      <c r="IO661" s="6"/>
    </row>
    <row r="662" spans="1:249" s="126" customFormat="1" x14ac:dyDescent="0.25">
      <c r="A662" s="193"/>
      <c r="B662" s="193"/>
      <c r="C662" s="193"/>
      <c r="D662" s="194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  <c r="Y662" s="194"/>
      <c r="Z662" s="194"/>
      <c r="AA662" s="194"/>
      <c r="AB662" s="194"/>
      <c r="AC662" s="194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  <c r="IM662" s="6"/>
      <c r="IN662" s="6"/>
      <c r="IO662" s="6"/>
    </row>
    <row r="663" spans="1:249" s="126" customFormat="1" x14ac:dyDescent="0.25">
      <c r="A663" s="193"/>
      <c r="B663" s="193"/>
      <c r="C663" s="193"/>
      <c r="D663" s="194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  <c r="Y663" s="194"/>
      <c r="Z663" s="194"/>
      <c r="AA663" s="194"/>
      <c r="AB663" s="194"/>
      <c r="AC663" s="194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/>
      <c r="IM663" s="6"/>
      <c r="IN663" s="6"/>
      <c r="IO663" s="6"/>
    </row>
    <row r="664" spans="1:249" s="126" customFormat="1" x14ac:dyDescent="0.25">
      <c r="A664" s="193"/>
      <c r="B664" s="193"/>
      <c r="C664" s="193"/>
      <c r="D664" s="194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  <c r="Y664" s="194"/>
      <c r="Z664" s="194"/>
      <c r="AA664" s="194"/>
      <c r="AB664" s="194"/>
      <c r="AC664" s="194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/>
      <c r="IM664" s="6"/>
      <c r="IN664" s="6"/>
      <c r="IO664" s="6"/>
    </row>
    <row r="665" spans="1:249" s="126" customFormat="1" x14ac:dyDescent="0.25">
      <c r="A665" s="193"/>
      <c r="B665" s="193"/>
      <c r="C665" s="193"/>
      <c r="D665" s="194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  <c r="AA665" s="194"/>
      <c r="AB665" s="194"/>
      <c r="AC665" s="194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/>
      <c r="IM665" s="6"/>
      <c r="IN665" s="6"/>
      <c r="IO665" s="6"/>
    </row>
    <row r="666" spans="1:249" s="126" customFormat="1" x14ac:dyDescent="0.25">
      <c r="A666" s="193"/>
      <c r="B666" s="193"/>
      <c r="C666" s="193"/>
      <c r="D666" s="194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  <c r="Y666" s="194"/>
      <c r="Z666" s="194"/>
      <c r="AA666" s="194"/>
      <c r="AB666" s="194"/>
      <c r="AC666" s="194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  <c r="IM666" s="6"/>
      <c r="IN666" s="6"/>
      <c r="IO666" s="6"/>
    </row>
    <row r="667" spans="1:249" s="126" customFormat="1" x14ac:dyDescent="0.25">
      <c r="A667" s="193"/>
      <c r="B667" s="193"/>
      <c r="C667" s="193"/>
      <c r="D667" s="194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  <c r="AA667" s="194"/>
      <c r="AB667" s="194"/>
      <c r="AC667" s="194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/>
      <c r="IE667" s="6"/>
      <c r="IF667" s="6"/>
      <c r="IG667" s="6"/>
      <c r="IH667" s="6"/>
      <c r="II667" s="6"/>
      <c r="IJ667" s="6"/>
      <c r="IK667" s="6"/>
      <c r="IL667" s="6"/>
      <c r="IM667" s="6"/>
      <c r="IN667" s="6"/>
      <c r="IO667" s="6"/>
    </row>
    <row r="668" spans="1:249" s="126" customFormat="1" x14ac:dyDescent="0.25">
      <c r="A668" s="193"/>
      <c r="B668" s="193"/>
      <c r="C668" s="193"/>
      <c r="D668" s="194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  <c r="AA668" s="194"/>
      <c r="AB668" s="194"/>
      <c r="AC668" s="194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/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/>
      <c r="IE668" s="6"/>
      <c r="IF668" s="6"/>
      <c r="IG668" s="6"/>
      <c r="IH668" s="6"/>
      <c r="II668" s="6"/>
      <c r="IJ668" s="6"/>
      <c r="IK668" s="6"/>
      <c r="IL668" s="6"/>
      <c r="IM668" s="6"/>
      <c r="IN668" s="6"/>
      <c r="IO668" s="6"/>
    </row>
    <row r="669" spans="1:249" s="126" customFormat="1" x14ac:dyDescent="0.25">
      <c r="A669" s="193"/>
      <c r="B669" s="193"/>
      <c r="C669" s="193"/>
      <c r="D669" s="194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  <c r="AA669" s="194"/>
      <c r="AB669" s="194"/>
      <c r="AC669" s="194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  <c r="IM669" s="6"/>
      <c r="IN669" s="6"/>
      <c r="IO669" s="6"/>
    </row>
    <row r="670" spans="1:249" s="126" customFormat="1" x14ac:dyDescent="0.25">
      <c r="A670" s="193"/>
      <c r="B670" s="193"/>
      <c r="C670" s="193"/>
      <c r="D670" s="194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  <c r="AA670" s="194"/>
      <c r="AB670" s="194"/>
      <c r="AC670" s="194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/>
      <c r="IM670" s="6"/>
      <c r="IN670" s="6"/>
      <c r="IO670" s="6"/>
    </row>
    <row r="671" spans="1:249" s="126" customFormat="1" x14ac:dyDescent="0.25">
      <c r="A671" s="193"/>
      <c r="B671" s="193"/>
      <c r="C671" s="193"/>
      <c r="D671" s="194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  <c r="AA671" s="194"/>
      <c r="AB671" s="194"/>
      <c r="AC671" s="194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/>
      <c r="IM671" s="6"/>
      <c r="IN671" s="6"/>
      <c r="IO671" s="6"/>
    </row>
    <row r="672" spans="1:249" s="126" customFormat="1" x14ac:dyDescent="0.25">
      <c r="A672" s="193"/>
      <c r="B672" s="193"/>
      <c r="C672" s="193"/>
      <c r="D672" s="194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  <c r="IM672" s="6"/>
      <c r="IN672" s="6"/>
      <c r="IO672" s="6"/>
    </row>
    <row r="673" spans="1:249" s="126" customFormat="1" x14ac:dyDescent="0.25">
      <c r="A673" s="193"/>
      <c r="B673" s="193"/>
      <c r="C673" s="193"/>
      <c r="D673" s="194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/>
      <c r="IM673" s="6"/>
      <c r="IN673" s="6"/>
      <c r="IO673" s="6"/>
    </row>
    <row r="674" spans="1:249" s="126" customFormat="1" x14ac:dyDescent="0.25">
      <c r="A674" s="193"/>
      <c r="B674" s="193"/>
      <c r="C674" s="193"/>
      <c r="D674" s="194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/>
      <c r="IM674" s="6"/>
      <c r="IN674" s="6"/>
      <c r="IO674" s="6"/>
    </row>
    <row r="675" spans="1:249" s="126" customFormat="1" x14ac:dyDescent="0.25">
      <c r="A675" s="193"/>
      <c r="B675" s="193"/>
      <c r="C675" s="193"/>
      <c r="D675" s="194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  <c r="AA675" s="194"/>
      <c r="AB675" s="194"/>
      <c r="AC675" s="194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/>
      <c r="IE675" s="6"/>
      <c r="IF675" s="6"/>
      <c r="IG675" s="6"/>
      <c r="IH675" s="6"/>
      <c r="II675" s="6"/>
      <c r="IJ675" s="6"/>
      <c r="IK675" s="6"/>
      <c r="IL675" s="6"/>
      <c r="IM675" s="6"/>
      <c r="IN675" s="6"/>
      <c r="IO675" s="6"/>
    </row>
    <row r="676" spans="1:249" s="126" customFormat="1" x14ac:dyDescent="0.25">
      <c r="A676" s="193"/>
      <c r="B676" s="193"/>
      <c r="C676" s="193"/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  <c r="AA676" s="194"/>
      <c r="AB676" s="194"/>
      <c r="AC676" s="194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/>
      <c r="IM676" s="6"/>
      <c r="IN676" s="6"/>
      <c r="IO676" s="6"/>
    </row>
    <row r="677" spans="1:249" s="126" customFormat="1" x14ac:dyDescent="0.25">
      <c r="A677" s="193"/>
      <c r="B677" s="193"/>
      <c r="C677" s="193"/>
      <c r="D677" s="194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  <c r="AA677" s="194"/>
      <c r="AB677" s="194"/>
      <c r="AC677" s="194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/>
      <c r="IM677" s="6"/>
      <c r="IN677" s="6"/>
      <c r="IO677" s="6"/>
    </row>
    <row r="678" spans="1:249" s="126" customFormat="1" x14ac:dyDescent="0.25">
      <c r="A678" s="193"/>
      <c r="B678" s="193"/>
      <c r="C678" s="193"/>
      <c r="D678" s="194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  <c r="AA678" s="194"/>
      <c r="AB678" s="194"/>
      <c r="AC678" s="194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/>
      <c r="IM678" s="6"/>
      <c r="IN678" s="6"/>
      <c r="IO678" s="6"/>
    </row>
    <row r="679" spans="1:249" s="126" customFormat="1" x14ac:dyDescent="0.25">
      <c r="A679" s="193"/>
      <c r="B679" s="193"/>
      <c r="C679" s="193"/>
      <c r="D679" s="194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  <c r="AA679" s="194"/>
      <c r="AB679" s="194"/>
      <c r="AC679" s="194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/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/>
      <c r="IE679" s="6"/>
      <c r="IF679" s="6"/>
      <c r="IG679" s="6"/>
      <c r="IH679" s="6"/>
      <c r="II679" s="6"/>
      <c r="IJ679" s="6"/>
      <c r="IK679" s="6"/>
      <c r="IL679" s="6"/>
      <c r="IM679" s="6"/>
      <c r="IN679" s="6"/>
      <c r="IO679" s="6"/>
    </row>
    <row r="680" spans="1:249" s="126" customFormat="1" x14ac:dyDescent="0.25">
      <c r="A680" s="193"/>
      <c r="B680" s="193"/>
      <c r="C680" s="193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  <c r="AA680" s="194"/>
      <c r="AB680" s="194"/>
      <c r="AC680" s="194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/>
      <c r="IM680" s="6"/>
      <c r="IN680" s="6"/>
      <c r="IO680" s="6"/>
    </row>
    <row r="681" spans="1:249" s="126" customFormat="1" x14ac:dyDescent="0.25">
      <c r="A681" s="193"/>
      <c r="B681" s="193"/>
      <c r="C681" s="193"/>
      <c r="D681" s="194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  <c r="AA681" s="194"/>
      <c r="AB681" s="194"/>
      <c r="AC681" s="194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/>
      <c r="IM681" s="6"/>
      <c r="IN681" s="6"/>
      <c r="IO681" s="6"/>
    </row>
    <row r="682" spans="1:249" s="126" customFormat="1" x14ac:dyDescent="0.25">
      <c r="A682" s="193"/>
      <c r="B682" s="193"/>
      <c r="C682" s="193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  <c r="AA682" s="194"/>
      <c r="AB682" s="194"/>
      <c r="AC682" s="194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  <c r="IM682" s="6"/>
      <c r="IN682" s="6"/>
      <c r="IO682" s="6"/>
    </row>
    <row r="683" spans="1:249" s="126" customFormat="1" x14ac:dyDescent="0.25">
      <c r="A683" s="193"/>
      <c r="B683" s="193"/>
      <c r="C683" s="193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4"/>
      <c r="Y683" s="194"/>
      <c r="Z683" s="194"/>
      <c r="AA683" s="194"/>
      <c r="AB683" s="194"/>
      <c r="AC683" s="194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  <c r="IM683" s="6"/>
      <c r="IN683" s="6"/>
      <c r="IO683" s="6"/>
    </row>
    <row r="684" spans="1:249" s="126" customFormat="1" x14ac:dyDescent="0.25">
      <c r="A684" s="193"/>
      <c r="B684" s="193"/>
      <c r="C684" s="193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  <c r="Y684" s="194"/>
      <c r="Z684" s="194"/>
      <c r="AA684" s="194"/>
      <c r="AB684" s="194"/>
      <c r="AC684" s="194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/>
      <c r="IM684" s="6"/>
      <c r="IN684" s="6"/>
      <c r="IO684" s="6"/>
    </row>
    <row r="685" spans="1:249" s="126" customFormat="1" x14ac:dyDescent="0.25">
      <c r="A685" s="193"/>
      <c r="B685" s="193"/>
      <c r="C685" s="193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  <c r="AA685" s="194"/>
      <c r="AB685" s="194"/>
      <c r="AC685" s="194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/>
      <c r="IM685" s="6"/>
      <c r="IN685" s="6"/>
      <c r="IO685" s="6"/>
    </row>
    <row r="686" spans="1:249" s="126" customFormat="1" x14ac:dyDescent="0.25">
      <c r="A686" s="193"/>
      <c r="B686" s="193"/>
      <c r="C686" s="193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  <c r="AA686" s="194"/>
      <c r="AB686" s="194"/>
      <c r="AC686" s="194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/>
      <c r="IM686" s="6"/>
      <c r="IN686" s="6"/>
      <c r="IO686" s="6"/>
    </row>
    <row r="687" spans="1:249" s="126" customFormat="1" x14ac:dyDescent="0.25">
      <c r="A687" s="193"/>
      <c r="B687" s="193"/>
      <c r="C687" s="193"/>
      <c r="D687" s="194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  <c r="AA687" s="194"/>
      <c r="AB687" s="194"/>
      <c r="AC687" s="194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/>
      <c r="IE687" s="6"/>
      <c r="IF687" s="6"/>
      <c r="IG687" s="6"/>
      <c r="IH687" s="6"/>
      <c r="II687" s="6"/>
      <c r="IJ687" s="6"/>
      <c r="IK687" s="6"/>
      <c r="IL687" s="6"/>
      <c r="IM687" s="6"/>
      <c r="IN687" s="6"/>
      <c r="IO687" s="6"/>
    </row>
    <row r="688" spans="1:249" s="126" customFormat="1" x14ac:dyDescent="0.25">
      <c r="A688" s="193"/>
      <c r="B688" s="193"/>
      <c r="C688" s="193"/>
      <c r="D688" s="194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  <c r="AA688" s="194"/>
      <c r="AB688" s="194"/>
      <c r="AC688" s="194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  <c r="IM688" s="6"/>
      <c r="IN688" s="6"/>
      <c r="IO688" s="6"/>
    </row>
    <row r="689" spans="1:249" s="126" customFormat="1" x14ac:dyDescent="0.25">
      <c r="A689" s="193"/>
      <c r="B689" s="193"/>
      <c r="C689" s="193"/>
      <c r="D689" s="194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  <c r="AA689" s="194"/>
      <c r="AB689" s="194"/>
      <c r="AC689" s="194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  <c r="IM689" s="6"/>
      <c r="IN689" s="6"/>
      <c r="IO689" s="6"/>
    </row>
    <row r="690" spans="1:249" s="126" customFormat="1" x14ac:dyDescent="0.25">
      <c r="A690" s="193"/>
      <c r="B690" s="193"/>
      <c r="C690" s="193"/>
      <c r="D690" s="194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  <c r="AA690" s="194"/>
      <c r="AB690" s="194"/>
      <c r="AC690" s="194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</row>
    <row r="691" spans="1:249" s="126" customFormat="1" x14ac:dyDescent="0.25">
      <c r="A691" s="193"/>
      <c r="B691" s="193"/>
      <c r="C691" s="193"/>
      <c r="D691" s="194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4"/>
      <c r="Q691" s="194"/>
      <c r="R691" s="194"/>
      <c r="S691" s="194"/>
      <c r="T691" s="194"/>
      <c r="U691" s="194"/>
      <c r="V691" s="194"/>
      <c r="W691" s="194"/>
      <c r="X691" s="194"/>
      <c r="Y691" s="194"/>
      <c r="Z691" s="194"/>
      <c r="AA691" s="194"/>
      <c r="AB691" s="194"/>
      <c r="AC691" s="194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</row>
    <row r="692" spans="1:249" s="126" customFormat="1" x14ac:dyDescent="0.25">
      <c r="A692" s="193"/>
      <c r="B692" s="193"/>
      <c r="C692" s="193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</row>
    <row r="693" spans="1:249" s="126" customFormat="1" x14ac:dyDescent="0.25">
      <c r="A693" s="193"/>
      <c r="B693" s="193"/>
      <c r="C693" s="193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  <c r="IM693" s="6"/>
      <c r="IN693" s="6"/>
      <c r="IO693" s="6"/>
    </row>
    <row r="694" spans="1:249" s="126" customFormat="1" x14ac:dyDescent="0.25">
      <c r="A694" s="193"/>
      <c r="B694" s="193"/>
      <c r="C694" s="193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  <c r="IM694" s="6"/>
      <c r="IN694" s="6"/>
      <c r="IO694" s="6"/>
    </row>
    <row r="695" spans="1:249" s="126" customFormat="1" x14ac:dyDescent="0.25">
      <c r="A695" s="193"/>
      <c r="B695" s="193"/>
      <c r="C695" s="193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/>
      <c r="IM695" s="6"/>
      <c r="IN695" s="6"/>
      <c r="IO695" s="6"/>
    </row>
    <row r="696" spans="1:249" s="126" customFormat="1" x14ac:dyDescent="0.25">
      <c r="A696" s="193"/>
      <c r="B696" s="193"/>
      <c r="C696" s="193"/>
      <c r="D696" s="194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  <c r="AA696" s="194"/>
      <c r="AB696" s="194"/>
      <c r="AC696" s="194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  <c r="IM696" s="6"/>
      <c r="IN696" s="6"/>
      <c r="IO696" s="6"/>
    </row>
    <row r="697" spans="1:249" s="126" customFormat="1" x14ac:dyDescent="0.25">
      <c r="A697" s="193"/>
      <c r="B697" s="193"/>
      <c r="C697" s="193"/>
      <c r="D697" s="194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4"/>
      <c r="Q697" s="194"/>
      <c r="R697" s="194"/>
      <c r="S697" s="194"/>
      <c r="T697" s="194"/>
      <c r="U697" s="194"/>
      <c r="V697" s="194"/>
      <c r="W697" s="194"/>
      <c r="X697" s="194"/>
      <c r="Y697" s="194"/>
      <c r="Z697" s="194"/>
      <c r="AA697" s="194"/>
      <c r="AB697" s="194"/>
      <c r="AC697" s="194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  <c r="IM697" s="6"/>
      <c r="IN697" s="6"/>
      <c r="IO697" s="6"/>
    </row>
    <row r="698" spans="1:249" s="126" customFormat="1" x14ac:dyDescent="0.25">
      <c r="A698" s="193"/>
      <c r="B698" s="193"/>
      <c r="C698" s="193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4"/>
      <c r="Q698" s="194"/>
      <c r="R698" s="194"/>
      <c r="S698" s="194"/>
      <c r="T698" s="194"/>
      <c r="U698" s="194"/>
      <c r="V698" s="194"/>
      <c r="W698" s="194"/>
      <c r="X698" s="194"/>
      <c r="Y698" s="194"/>
      <c r="Z698" s="194"/>
      <c r="AA698" s="194"/>
      <c r="AB698" s="194"/>
      <c r="AC698" s="194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  <c r="IM698" s="6"/>
      <c r="IN698" s="6"/>
      <c r="IO698" s="6"/>
    </row>
    <row r="699" spans="1:249" s="126" customFormat="1" x14ac:dyDescent="0.25">
      <c r="A699" s="193"/>
      <c r="B699" s="193"/>
      <c r="C699" s="193"/>
      <c r="D699" s="194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  <c r="O699" s="194"/>
      <c r="P699" s="194"/>
      <c r="Q699" s="194"/>
      <c r="R699" s="194"/>
      <c r="S699" s="194"/>
      <c r="T699" s="194"/>
      <c r="U699" s="194"/>
      <c r="V699" s="194"/>
      <c r="W699" s="194"/>
      <c r="X699" s="194"/>
      <c r="Y699" s="194"/>
      <c r="Z699" s="194"/>
      <c r="AA699" s="194"/>
      <c r="AB699" s="194"/>
      <c r="AC699" s="194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  <c r="IM699" s="6"/>
      <c r="IN699" s="6"/>
      <c r="IO699" s="6"/>
    </row>
    <row r="700" spans="1:249" s="126" customFormat="1" x14ac:dyDescent="0.25">
      <c r="A700" s="193"/>
      <c r="B700" s="193"/>
      <c r="C700" s="193"/>
      <c r="D700" s="194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  <c r="O700" s="194"/>
      <c r="P700" s="194"/>
      <c r="Q700" s="194"/>
      <c r="R700" s="194"/>
      <c r="S700" s="194"/>
      <c r="T700" s="194"/>
      <c r="U700" s="194"/>
      <c r="V700" s="194"/>
      <c r="W700" s="194"/>
      <c r="X700" s="194"/>
      <c r="Y700" s="194"/>
      <c r="Z700" s="194"/>
      <c r="AA700" s="194"/>
      <c r="AB700" s="194"/>
      <c r="AC700" s="194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  <c r="IM700" s="6"/>
      <c r="IN700" s="6"/>
      <c r="IO700" s="6"/>
    </row>
    <row r="701" spans="1:249" s="126" customFormat="1" x14ac:dyDescent="0.25">
      <c r="A701" s="193"/>
      <c r="B701" s="193"/>
      <c r="C701" s="193"/>
      <c r="D701" s="194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4"/>
      <c r="Q701" s="194"/>
      <c r="R701" s="194"/>
      <c r="S701" s="194"/>
      <c r="T701" s="194"/>
      <c r="U701" s="194"/>
      <c r="V701" s="194"/>
      <c r="W701" s="194"/>
      <c r="X701" s="194"/>
      <c r="Y701" s="194"/>
      <c r="Z701" s="194"/>
      <c r="AA701" s="194"/>
      <c r="AB701" s="194"/>
      <c r="AC701" s="194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/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/>
      <c r="IE701" s="6"/>
      <c r="IF701" s="6"/>
      <c r="IG701" s="6"/>
      <c r="IH701" s="6"/>
      <c r="II701" s="6"/>
      <c r="IJ701" s="6"/>
      <c r="IK701" s="6"/>
      <c r="IL701" s="6"/>
      <c r="IM701" s="6"/>
      <c r="IN701" s="6"/>
      <c r="IO701" s="6"/>
    </row>
    <row r="702" spans="1:249" s="126" customFormat="1" x14ac:dyDescent="0.25">
      <c r="A702" s="193"/>
      <c r="B702" s="193"/>
      <c r="C702" s="193"/>
      <c r="D702" s="194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4"/>
      <c r="Q702" s="194"/>
      <c r="R702" s="194"/>
      <c r="S702" s="194"/>
      <c r="T702" s="194"/>
      <c r="U702" s="194"/>
      <c r="V702" s="194"/>
      <c r="W702" s="194"/>
      <c r="X702" s="194"/>
      <c r="Y702" s="194"/>
      <c r="Z702" s="194"/>
      <c r="AA702" s="194"/>
      <c r="AB702" s="194"/>
      <c r="AC702" s="194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/>
      <c r="IM702" s="6"/>
      <c r="IN702" s="6"/>
      <c r="IO702" s="6"/>
    </row>
    <row r="703" spans="1:249" s="126" customFormat="1" x14ac:dyDescent="0.25">
      <c r="A703" s="193"/>
      <c r="B703" s="193"/>
      <c r="C703" s="193"/>
      <c r="D703" s="194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4"/>
      <c r="Q703" s="194"/>
      <c r="R703" s="194"/>
      <c r="S703" s="194"/>
      <c r="T703" s="194"/>
      <c r="U703" s="194"/>
      <c r="V703" s="194"/>
      <c r="W703" s="194"/>
      <c r="X703" s="194"/>
      <c r="Y703" s="194"/>
      <c r="Z703" s="194"/>
      <c r="AA703" s="194"/>
      <c r="AB703" s="194"/>
      <c r="AC703" s="194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/>
      <c r="IM703" s="6"/>
      <c r="IN703" s="6"/>
      <c r="IO703" s="6"/>
    </row>
    <row r="704" spans="1:249" s="126" customFormat="1" x14ac:dyDescent="0.25">
      <c r="A704" s="193"/>
      <c r="B704" s="193"/>
      <c r="C704" s="193"/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4"/>
      <c r="W704" s="194"/>
      <c r="X704" s="194"/>
      <c r="Y704" s="194"/>
      <c r="Z704" s="194"/>
      <c r="AA704" s="194"/>
      <c r="AB704" s="194"/>
      <c r="AC704" s="194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/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/>
      <c r="IE704" s="6"/>
      <c r="IF704" s="6"/>
      <c r="IG704" s="6"/>
      <c r="IH704" s="6"/>
      <c r="II704" s="6"/>
      <c r="IJ704" s="6"/>
      <c r="IK704" s="6"/>
      <c r="IL704" s="6"/>
      <c r="IM704" s="6"/>
      <c r="IN704" s="6"/>
      <c r="IO704" s="6"/>
    </row>
    <row r="705" spans="1:249" s="126" customFormat="1" x14ac:dyDescent="0.25">
      <c r="A705" s="193"/>
      <c r="B705" s="193"/>
      <c r="C705" s="193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  <c r="AA705" s="194"/>
      <c r="AB705" s="194"/>
      <c r="AC705" s="194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/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/>
      <c r="IE705" s="6"/>
      <c r="IF705" s="6"/>
      <c r="IG705" s="6"/>
      <c r="IH705" s="6"/>
      <c r="II705" s="6"/>
      <c r="IJ705" s="6"/>
      <c r="IK705" s="6"/>
      <c r="IL705" s="6"/>
      <c r="IM705" s="6"/>
      <c r="IN705" s="6"/>
      <c r="IO705" s="6"/>
    </row>
    <row r="706" spans="1:249" s="126" customFormat="1" x14ac:dyDescent="0.25">
      <c r="A706" s="193"/>
      <c r="B706" s="193"/>
      <c r="C706" s="193"/>
      <c r="D706" s="194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  <c r="AA706" s="194"/>
      <c r="AB706" s="194"/>
      <c r="AC706" s="194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/>
      <c r="IM706" s="6"/>
      <c r="IN706" s="6"/>
      <c r="IO706" s="6"/>
    </row>
    <row r="707" spans="1:249" s="126" customFormat="1" x14ac:dyDescent="0.25">
      <c r="A707" s="193"/>
      <c r="B707" s="193"/>
      <c r="C707" s="193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  <c r="AA707" s="194"/>
      <c r="AB707" s="194"/>
      <c r="AC707" s="194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/>
      <c r="IM707" s="6"/>
      <c r="IN707" s="6"/>
      <c r="IO707" s="6"/>
    </row>
    <row r="708" spans="1:249" s="126" customFormat="1" x14ac:dyDescent="0.25">
      <c r="A708" s="193"/>
      <c r="B708" s="193"/>
      <c r="C708" s="193"/>
      <c r="D708" s="194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  <c r="AA708" s="194"/>
      <c r="AB708" s="194"/>
      <c r="AC708" s="194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  <c r="IM708" s="6"/>
      <c r="IN708" s="6"/>
      <c r="IO708" s="6"/>
    </row>
    <row r="709" spans="1:249" s="126" customFormat="1" x14ac:dyDescent="0.25">
      <c r="A709" s="193"/>
      <c r="B709" s="193"/>
      <c r="C709" s="193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/>
      <c r="IM709" s="6"/>
      <c r="IN709" s="6"/>
      <c r="IO709" s="6"/>
    </row>
    <row r="710" spans="1:249" s="126" customFormat="1" x14ac:dyDescent="0.25">
      <c r="A710" s="193"/>
      <c r="B710" s="193"/>
      <c r="C710" s="193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/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/>
      <c r="IE710" s="6"/>
      <c r="IF710" s="6"/>
      <c r="IG710" s="6"/>
      <c r="IH710" s="6"/>
      <c r="II710" s="6"/>
      <c r="IJ710" s="6"/>
      <c r="IK710" s="6"/>
      <c r="IL710" s="6"/>
      <c r="IM710" s="6"/>
      <c r="IN710" s="6"/>
      <c r="IO710" s="6"/>
    </row>
    <row r="711" spans="1:249" s="126" customFormat="1" x14ac:dyDescent="0.25">
      <c r="A711" s="193"/>
      <c r="B711" s="193"/>
      <c r="C711" s="193"/>
      <c r="D711" s="194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  <c r="AA711" s="194"/>
      <c r="AB711" s="194"/>
      <c r="AC711" s="194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/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/>
      <c r="IE711" s="6"/>
      <c r="IF711" s="6"/>
      <c r="IG711" s="6"/>
      <c r="IH711" s="6"/>
      <c r="II711" s="6"/>
      <c r="IJ711" s="6"/>
      <c r="IK711" s="6"/>
      <c r="IL711" s="6"/>
      <c r="IM711" s="6"/>
      <c r="IN711" s="6"/>
      <c r="IO711" s="6"/>
    </row>
    <row r="712" spans="1:249" s="126" customFormat="1" x14ac:dyDescent="0.25">
      <c r="A712" s="193"/>
      <c r="B712" s="193"/>
      <c r="C712" s="193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  <c r="AA712" s="194"/>
      <c r="AB712" s="194"/>
      <c r="AC712" s="194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  <c r="IM712" s="6"/>
      <c r="IN712" s="6"/>
      <c r="IO712" s="6"/>
    </row>
    <row r="713" spans="1:249" s="126" customFormat="1" x14ac:dyDescent="0.25">
      <c r="A713" s="193"/>
      <c r="B713" s="193"/>
      <c r="C713" s="193"/>
      <c r="D713" s="194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  <c r="AA713" s="194"/>
      <c r="AB713" s="194"/>
      <c r="AC713" s="194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  <c r="IM713" s="6"/>
      <c r="IN713" s="6"/>
      <c r="IO713" s="6"/>
    </row>
    <row r="714" spans="1:249" s="126" customFormat="1" x14ac:dyDescent="0.25">
      <c r="A714" s="193"/>
      <c r="B714" s="193"/>
      <c r="C714" s="193"/>
      <c r="D714" s="194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  <c r="AA714" s="194"/>
      <c r="AB714" s="194"/>
      <c r="AC714" s="194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/>
      <c r="IM714" s="6"/>
      <c r="IN714" s="6"/>
      <c r="IO714" s="6"/>
    </row>
    <row r="715" spans="1:249" s="126" customFormat="1" x14ac:dyDescent="0.25">
      <c r="A715" s="193"/>
      <c r="B715" s="193"/>
      <c r="C715" s="193"/>
      <c r="D715" s="194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  <c r="O715" s="194"/>
      <c r="P715" s="194"/>
      <c r="Q715" s="194"/>
      <c r="R715" s="194"/>
      <c r="S715" s="194"/>
      <c r="T715" s="194"/>
      <c r="U715" s="194"/>
      <c r="V715" s="194"/>
      <c r="W715" s="194"/>
      <c r="X715" s="194"/>
      <c r="Y715" s="194"/>
      <c r="Z715" s="194"/>
      <c r="AA715" s="194"/>
      <c r="AB715" s="194"/>
      <c r="AC715" s="194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/>
      <c r="IM715" s="6"/>
      <c r="IN715" s="6"/>
      <c r="IO715" s="6"/>
    </row>
    <row r="716" spans="1:249" s="126" customFormat="1" x14ac:dyDescent="0.25">
      <c r="A716" s="193"/>
      <c r="B716" s="193"/>
      <c r="C716" s="193"/>
      <c r="D716" s="194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194"/>
      <c r="W716" s="194"/>
      <c r="X716" s="194"/>
      <c r="Y716" s="194"/>
      <c r="Z716" s="194"/>
      <c r="AA716" s="194"/>
      <c r="AB716" s="194"/>
      <c r="AC716" s="194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/>
      <c r="IM716" s="6"/>
      <c r="IN716" s="6"/>
      <c r="IO716" s="6"/>
    </row>
    <row r="717" spans="1:249" s="126" customFormat="1" x14ac:dyDescent="0.25">
      <c r="A717" s="193"/>
      <c r="B717" s="193"/>
      <c r="C717" s="193"/>
      <c r="D717" s="194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4"/>
      <c r="Q717" s="194"/>
      <c r="R717" s="194"/>
      <c r="S717" s="194"/>
      <c r="T717" s="194"/>
      <c r="U717" s="194"/>
      <c r="V717" s="194"/>
      <c r="W717" s="194"/>
      <c r="X717" s="194"/>
      <c r="Y717" s="194"/>
      <c r="Z717" s="194"/>
      <c r="AA717" s="194"/>
      <c r="AB717" s="194"/>
      <c r="AC717" s="194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/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/>
      <c r="IE717" s="6"/>
      <c r="IF717" s="6"/>
      <c r="IG717" s="6"/>
      <c r="IH717" s="6"/>
      <c r="II717" s="6"/>
      <c r="IJ717" s="6"/>
      <c r="IK717" s="6"/>
      <c r="IL717" s="6"/>
      <c r="IM717" s="6"/>
      <c r="IN717" s="6"/>
      <c r="IO717" s="6"/>
    </row>
    <row r="718" spans="1:249" s="126" customFormat="1" x14ac:dyDescent="0.25">
      <c r="A718" s="193"/>
      <c r="B718" s="193"/>
      <c r="C718" s="193"/>
      <c r="D718" s="194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  <c r="AA718" s="194"/>
      <c r="AB718" s="194"/>
      <c r="AC718" s="194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  <c r="IE718" s="6"/>
      <c r="IF718" s="6"/>
      <c r="IG718" s="6"/>
      <c r="IH718" s="6"/>
      <c r="II718" s="6"/>
      <c r="IJ718" s="6"/>
      <c r="IK718" s="6"/>
      <c r="IL718" s="6"/>
      <c r="IM718" s="6"/>
      <c r="IN718" s="6"/>
      <c r="IO718" s="6"/>
    </row>
    <row r="719" spans="1:249" s="126" customFormat="1" x14ac:dyDescent="0.25">
      <c r="A719" s="193"/>
      <c r="B719" s="193"/>
      <c r="C719" s="193"/>
      <c r="D719" s="194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4"/>
      <c r="Q719" s="194"/>
      <c r="R719" s="194"/>
      <c r="S719" s="194"/>
      <c r="T719" s="194"/>
      <c r="U719" s="194"/>
      <c r="V719" s="194"/>
      <c r="W719" s="194"/>
      <c r="X719" s="194"/>
      <c r="Y719" s="194"/>
      <c r="Z719" s="194"/>
      <c r="AA719" s="194"/>
      <c r="AB719" s="194"/>
      <c r="AC719" s="194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/>
      <c r="IM719" s="6"/>
      <c r="IN719" s="6"/>
      <c r="IO719" s="6"/>
    </row>
    <row r="720" spans="1:249" s="126" customFormat="1" x14ac:dyDescent="0.25">
      <c r="A720" s="193"/>
      <c r="B720" s="193"/>
      <c r="C720" s="193"/>
      <c r="D720" s="194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4"/>
      <c r="Q720" s="194"/>
      <c r="R720" s="194"/>
      <c r="S720" s="194"/>
      <c r="T720" s="194"/>
      <c r="U720" s="194"/>
      <c r="V720" s="194"/>
      <c r="W720" s="194"/>
      <c r="X720" s="194"/>
      <c r="Y720" s="194"/>
      <c r="Z720" s="194"/>
      <c r="AA720" s="194"/>
      <c r="AB720" s="194"/>
      <c r="AC720" s="194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/>
      <c r="IM720" s="6"/>
      <c r="IN720" s="6"/>
      <c r="IO720" s="6"/>
    </row>
    <row r="721" spans="1:249" s="126" customFormat="1" x14ac:dyDescent="0.25">
      <c r="A721" s="193"/>
      <c r="B721" s="193"/>
      <c r="C721" s="193"/>
      <c r="D721" s="194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/>
      <c r="Q721" s="194"/>
      <c r="R721" s="194"/>
      <c r="S721" s="194"/>
      <c r="T721" s="194"/>
      <c r="U721" s="194"/>
      <c r="V721" s="194"/>
      <c r="W721" s="194"/>
      <c r="X721" s="194"/>
      <c r="Y721" s="194"/>
      <c r="Z721" s="194"/>
      <c r="AA721" s="194"/>
      <c r="AB721" s="194"/>
      <c r="AC721" s="194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/>
      <c r="IM721" s="6"/>
      <c r="IN721" s="6"/>
      <c r="IO721" s="6"/>
    </row>
    <row r="722" spans="1:249" s="126" customFormat="1" x14ac:dyDescent="0.25">
      <c r="A722" s="193"/>
      <c r="B722" s="193"/>
      <c r="C722" s="193"/>
      <c r="D722" s="194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  <c r="AA722" s="194"/>
      <c r="AB722" s="194"/>
      <c r="AC722" s="194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  <c r="IM722" s="6"/>
      <c r="IN722" s="6"/>
      <c r="IO722" s="6"/>
    </row>
    <row r="723" spans="1:249" s="126" customFormat="1" x14ac:dyDescent="0.25">
      <c r="A723" s="193"/>
      <c r="B723" s="193"/>
      <c r="C723" s="193"/>
      <c r="D723" s="194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4"/>
      <c r="Y723" s="194"/>
      <c r="Z723" s="194"/>
      <c r="AA723" s="194"/>
      <c r="AB723" s="194"/>
      <c r="AC723" s="194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/>
      <c r="IM723" s="6"/>
      <c r="IN723" s="6"/>
      <c r="IO723" s="6"/>
    </row>
    <row r="724" spans="1:249" s="126" customFormat="1" x14ac:dyDescent="0.25">
      <c r="A724" s="193"/>
      <c r="B724" s="193"/>
      <c r="C724" s="193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  <c r="AA724" s="194"/>
      <c r="AB724" s="194"/>
      <c r="AC724" s="194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/>
      <c r="IM724" s="6"/>
      <c r="IN724" s="6"/>
      <c r="IO724" s="6"/>
    </row>
    <row r="725" spans="1:249" s="126" customFormat="1" x14ac:dyDescent="0.25">
      <c r="A725" s="193"/>
      <c r="B725" s="193"/>
      <c r="C725" s="193"/>
      <c r="D725" s="194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  <c r="AA725" s="194"/>
      <c r="AB725" s="194"/>
      <c r="AC725" s="194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  <c r="IM725" s="6"/>
      <c r="IN725" s="6"/>
      <c r="IO725" s="6"/>
    </row>
    <row r="726" spans="1:249" s="126" customFormat="1" x14ac:dyDescent="0.25">
      <c r="A726" s="193"/>
      <c r="B726" s="193"/>
      <c r="C726" s="193"/>
      <c r="D726" s="194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  <c r="AA726" s="194"/>
      <c r="AB726" s="194"/>
      <c r="AC726" s="194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/>
      <c r="IM726" s="6"/>
      <c r="IN726" s="6"/>
      <c r="IO726" s="6"/>
    </row>
    <row r="727" spans="1:249" s="126" customFormat="1" x14ac:dyDescent="0.25">
      <c r="A727" s="193"/>
      <c r="B727" s="193"/>
      <c r="C727" s="193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  <c r="AA727" s="194"/>
      <c r="AB727" s="194"/>
      <c r="AC727" s="194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  <c r="IM727" s="6"/>
      <c r="IN727" s="6"/>
      <c r="IO727" s="6"/>
    </row>
    <row r="728" spans="1:249" s="126" customFormat="1" x14ac:dyDescent="0.25">
      <c r="A728" s="193"/>
      <c r="B728" s="193"/>
      <c r="C728" s="193"/>
      <c r="D728" s="194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  <c r="AA728" s="194"/>
      <c r="AB728" s="194"/>
      <c r="AC728" s="194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/>
      <c r="IE728" s="6"/>
      <c r="IF728" s="6"/>
      <c r="IG728" s="6"/>
      <c r="IH728" s="6"/>
      <c r="II728" s="6"/>
      <c r="IJ728" s="6"/>
      <c r="IK728" s="6"/>
      <c r="IL728" s="6"/>
      <c r="IM728" s="6"/>
      <c r="IN728" s="6"/>
      <c r="IO728" s="6"/>
    </row>
    <row r="729" spans="1:249" s="126" customFormat="1" x14ac:dyDescent="0.25">
      <c r="A729" s="193"/>
      <c r="B729" s="193"/>
      <c r="C729" s="193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  <c r="AA729" s="194"/>
      <c r="AB729" s="194"/>
      <c r="AC729" s="194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/>
      <c r="IM729" s="6"/>
      <c r="IN729" s="6"/>
      <c r="IO729" s="6"/>
    </row>
    <row r="730" spans="1:249" s="126" customFormat="1" x14ac:dyDescent="0.25">
      <c r="A730" s="193"/>
      <c r="B730" s="193"/>
      <c r="C730" s="193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  <c r="AA730" s="194"/>
      <c r="AB730" s="194"/>
      <c r="AC730" s="194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/>
      <c r="IM730" s="6"/>
      <c r="IN730" s="6"/>
      <c r="IO730" s="6"/>
    </row>
    <row r="731" spans="1:249" s="126" customFormat="1" x14ac:dyDescent="0.25">
      <c r="A731" s="193"/>
      <c r="B731" s="193"/>
      <c r="C731" s="193"/>
      <c r="D731" s="194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94"/>
      <c r="T731" s="194"/>
      <c r="U731" s="194"/>
      <c r="V731" s="194"/>
      <c r="W731" s="194"/>
      <c r="X731" s="194"/>
      <c r="Y731" s="194"/>
      <c r="Z731" s="194"/>
      <c r="AA731" s="194"/>
      <c r="AB731" s="194"/>
      <c r="AC731" s="194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</row>
    <row r="732" spans="1:249" s="126" customFormat="1" x14ac:dyDescent="0.25">
      <c r="A732" s="193"/>
      <c r="B732" s="193"/>
      <c r="C732" s="193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  <c r="AA732" s="194"/>
      <c r="AB732" s="194"/>
      <c r="AC732" s="194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/>
      <c r="IE732" s="6"/>
      <c r="IF732" s="6"/>
      <c r="IG732" s="6"/>
      <c r="IH732" s="6"/>
      <c r="II732" s="6"/>
      <c r="IJ732" s="6"/>
      <c r="IK732" s="6"/>
      <c r="IL732" s="6"/>
      <c r="IM732" s="6"/>
      <c r="IN732" s="6"/>
      <c r="IO732" s="6"/>
    </row>
    <row r="733" spans="1:249" s="126" customFormat="1" x14ac:dyDescent="0.25">
      <c r="A733" s="193"/>
      <c r="B733" s="193"/>
      <c r="C733" s="193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  <c r="AA733" s="194"/>
      <c r="AB733" s="194"/>
      <c r="AC733" s="194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/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/>
      <c r="HX733" s="6"/>
      <c r="HY733" s="6"/>
      <c r="HZ733" s="6"/>
      <c r="IA733" s="6"/>
      <c r="IB733" s="6"/>
      <c r="IC733" s="6"/>
      <c r="ID733" s="6"/>
      <c r="IE733" s="6"/>
      <c r="IF733" s="6"/>
      <c r="IG733" s="6"/>
      <c r="IH733" s="6"/>
      <c r="II733" s="6"/>
      <c r="IJ733" s="6"/>
      <c r="IK733" s="6"/>
      <c r="IL733" s="6"/>
      <c r="IM733" s="6"/>
      <c r="IN733" s="6"/>
      <c r="IO733" s="6"/>
    </row>
    <row r="734" spans="1:249" s="126" customFormat="1" x14ac:dyDescent="0.25">
      <c r="A734" s="193"/>
      <c r="B734" s="193"/>
      <c r="C734" s="193"/>
      <c r="D734" s="194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  <c r="AA734" s="194"/>
      <c r="AB734" s="194"/>
      <c r="AC734" s="194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/>
      <c r="IE734" s="6"/>
      <c r="IF734" s="6"/>
      <c r="IG734" s="6"/>
      <c r="IH734" s="6"/>
      <c r="II734" s="6"/>
      <c r="IJ734" s="6"/>
      <c r="IK734" s="6"/>
      <c r="IL734" s="6"/>
      <c r="IM734" s="6"/>
      <c r="IN734" s="6"/>
      <c r="IO734" s="6"/>
    </row>
    <row r="735" spans="1:249" s="126" customFormat="1" x14ac:dyDescent="0.25">
      <c r="A735" s="193"/>
      <c r="B735" s="193"/>
      <c r="C735" s="193"/>
      <c r="D735" s="194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94"/>
      <c r="T735" s="194"/>
      <c r="U735" s="194"/>
      <c r="V735" s="194"/>
      <c r="W735" s="194"/>
      <c r="X735" s="194"/>
      <c r="Y735" s="194"/>
      <c r="Z735" s="194"/>
      <c r="AA735" s="194"/>
      <c r="AB735" s="194"/>
      <c r="AC735" s="194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/>
      <c r="IM735" s="6"/>
      <c r="IN735" s="6"/>
      <c r="IO735" s="6"/>
    </row>
    <row r="736" spans="1:249" s="126" customFormat="1" x14ac:dyDescent="0.25">
      <c r="A736" s="193"/>
      <c r="B736" s="193"/>
      <c r="C736" s="193"/>
      <c r="D736" s="194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94"/>
      <c r="T736" s="194"/>
      <c r="U736" s="194"/>
      <c r="V736" s="194"/>
      <c r="W736" s="194"/>
      <c r="X736" s="194"/>
      <c r="Y736" s="194"/>
      <c r="Z736" s="194"/>
      <c r="AA736" s="194"/>
      <c r="AB736" s="194"/>
      <c r="AC736" s="194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</row>
    <row r="737" spans="1:249" s="126" customFormat="1" x14ac:dyDescent="0.25">
      <c r="A737" s="193"/>
      <c r="B737" s="193"/>
      <c r="C737" s="193"/>
      <c r="D737" s="194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4"/>
      <c r="Q737" s="194"/>
      <c r="R737" s="194"/>
      <c r="S737" s="194"/>
      <c r="T737" s="194"/>
      <c r="U737" s="194"/>
      <c r="V737" s="194"/>
      <c r="W737" s="194"/>
      <c r="X737" s="194"/>
      <c r="Y737" s="194"/>
      <c r="Z737" s="194"/>
      <c r="AA737" s="194"/>
      <c r="AB737" s="194"/>
      <c r="AC737" s="194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/>
      <c r="IM737" s="6"/>
      <c r="IN737" s="6"/>
      <c r="IO737" s="6"/>
    </row>
    <row r="738" spans="1:249" s="126" customFormat="1" x14ac:dyDescent="0.25">
      <c r="A738" s="193"/>
      <c r="B738" s="193"/>
      <c r="C738" s="193"/>
      <c r="D738" s="194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4"/>
      <c r="Q738" s="194"/>
      <c r="R738" s="194"/>
      <c r="S738" s="194"/>
      <c r="T738" s="194"/>
      <c r="U738" s="194"/>
      <c r="V738" s="194"/>
      <c r="W738" s="194"/>
      <c r="X738" s="194"/>
      <c r="Y738" s="194"/>
      <c r="Z738" s="194"/>
      <c r="AA738" s="194"/>
      <c r="AB738" s="194"/>
      <c r="AC738" s="194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  <c r="IM738" s="6"/>
      <c r="IN738" s="6"/>
      <c r="IO738" s="6"/>
    </row>
    <row r="739" spans="1:249" s="126" customFormat="1" x14ac:dyDescent="0.25">
      <c r="A739" s="193"/>
      <c r="B739" s="193"/>
      <c r="C739" s="193"/>
      <c r="D739" s="194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  <c r="O739" s="194"/>
      <c r="P739" s="194"/>
      <c r="Q739" s="194"/>
      <c r="R739" s="194"/>
      <c r="S739" s="194"/>
      <c r="T739" s="194"/>
      <c r="U739" s="194"/>
      <c r="V739" s="194"/>
      <c r="W739" s="194"/>
      <c r="X739" s="194"/>
      <c r="Y739" s="194"/>
      <c r="Z739" s="194"/>
      <c r="AA739" s="194"/>
      <c r="AB739" s="194"/>
      <c r="AC739" s="194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</row>
    <row r="740" spans="1:249" s="126" customFormat="1" x14ac:dyDescent="0.25">
      <c r="A740" s="193"/>
      <c r="B740" s="193"/>
      <c r="C740" s="193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4"/>
      <c r="Q740" s="194"/>
      <c r="R740" s="194"/>
      <c r="S740" s="194"/>
      <c r="T740" s="194"/>
      <c r="U740" s="194"/>
      <c r="V740" s="194"/>
      <c r="W740" s="194"/>
      <c r="X740" s="194"/>
      <c r="Y740" s="194"/>
      <c r="Z740" s="194"/>
      <c r="AA740" s="194"/>
      <c r="AB740" s="194"/>
      <c r="AC740" s="194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</row>
    <row r="741" spans="1:249" s="126" customFormat="1" x14ac:dyDescent="0.25">
      <c r="A741" s="193"/>
      <c r="B741" s="193"/>
      <c r="C741" s="193"/>
      <c r="D741" s="194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  <c r="AA741" s="194"/>
      <c r="AB741" s="194"/>
      <c r="AC741" s="194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  <c r="IM741" s="6"/>
      <c r="IN741" s="6"/>
      <c r="IO741" s="6"/>
    </row>
    <row r="742" spans="1:249" s="126" customFormat="1" x14ac:dyDescent="0.25">
      <c r="A742" s="193"/>
      <c r="B742" s="193"/>
      <c r="C742" s="193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  <c r="AA742" s="194"/>
      <c r="AB742" s="194"/>
      <c r="AC742" s="194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/>
      <c r="IM742" s="6"/>
      <c r="IN742" s="6"/>
      <c r="IO742" s="6"/>
    </row>
    <row r="743" spans="1:249" s="126" customFormat="1" x14ac:dyDescent="0.25">
      <c r="A743" s="193"/>
      <c r="B743" s="193"/>
      <c r="C743" s="193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  <c r="AA743" s="194"/>
      <c r="AB743" s="194"/>
      <c r="AC743" s="194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/>
      <c r="IM743" s="6"/>
      <c r="IN743" s="6"/>
      <c r="IO743" s="6"/>
    </row>
    <row r="744" spans="1:249" s="126" customFormat="1" x14ac:dyDescent="0.25">
      <c r="A744" s="193"/>
      <c r="B744" s="193"/>
      <c r="C744" s="193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  <c r="AA744" s="194"/>
      <c r="AB744" s="194"/>
      <c r="AC744" s="194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  <c r="IM744" s="6"/>
      <c r="IN744" s="6"/>
      <c r="IO744" s="6"/>
    </row>
    <row r="745" spans="1:249" s="126" customFormat="1" x14ac:dyDescent="0.25">
      <c r="A745" s="193"/>
      <c r="B745" s="193"/>
      <c r="C745" s="193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  <c r="AA745" s="194"/>
      <c r="AB745" s="194"/>
      <c r="AC745" s="194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</row>
    <row r="746" spans="1:249" s="126" customFormat="1" x14ac:dyDescent="0.25">
      <c r="A746" s="193"/>
      <c r="B746" s="193"/>
      <c r="C746" s="193"/>
      <c r="D746" s="194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  <c r="AA746" s="194"/>
      <c r="AB746" s="194"/>
      <c r="AC746" s="194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/>
      <c r="IM746" s="6"/>
      <c r="IN746" s="6"/>
      <c r="IO746" s="6"/>
    </row>
    <row r="747" spans="1:249" s="126" customFormat="1" x14ac:dyDescent="0.25">
      <c r="A747" s="193"/>
      <c r="B747" s="193"/>
      <c r="C747" s="193"/>
      <c r="D747" s="194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  <c r="O747" s="194"/>
      <c r="P747" s="194"/>
      <c r="Q747" s="194"/>
      <c r="R747" s="194"/>
      <c r="S747" s="194"/>
      <c r="T747" s="194"/>
      <c r="U747" s="194"/>
      <c r="V747" s="194"/>
      <c r="W747" s="194"/>
      <c r="X747" s="194"/>
      <c r="Y747" s="194"/>
      <c r="Z747" s="194"/>
      <c r="AA747" s="194"/>
      <c r="AB747" s="194"/>
      <c r="AC747" s="194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/>
      <c r="IM747" s="6"/>
      <c r="IN747" s="6"/>
      <c r="IO747" s="6"/>
    </row>
    <row r="748" spans="1:249" s="126" customFormat="1" x14ac:dyDescent="0.25">
      <c r="A748" s="193"/>
      <c r="B748" s="193"/>
      <c r="C748" s="193"/>
      <c r="D748" s="194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  <c r="O748" s="194"/>
      <c r="P748" s="194"/>
      <c r="Q748" s="194"/>
      <c r="R748" s="194"/>
      <c r="S748" s="194"/>
      <c r="T748" s="194"/>
      <c r="U748" s="194"/>
      <c r="V748" s="194"/>
      <c r="W748" s="194"/>
      <c r="X748" s="194"/>
      <c r="Y748" s="194"/>
      <c r="Z748" s="194"/>
      <c r="AA748" s="194"/>
      <c r="AB748" s="194"/>
      <c r="AC748" s="194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/>
      <c r="IM748" s="6"/>
      <c r="IN748" s="6"/>
      <c r="IO748" s="6"/>
    </row>
    <row r="749" spans="1:249" s="126" customFormat="1" x14ac:dyDescent="0.25">
      <c r="A749" s="193"/>
      <c r="B749" s="193"/>
      <c r="C749" s="193"/>
      <c r="D749" s="194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  <c r="AA749" s="194"/>
      <c r="AB749" s="194"/>
      <c r="AC749" s="194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  <c r="IM749" s="6"/>
      <c r="IN749" s="6"/>
      <c r="IO749" s="6"/>
    </row>
    <row r="750" spans="1:249" s="126" customFormat="1" x14ac:dyDescent="0.25">
      <c r="A750" s="193"/>
      <c r="B750" s="193"/>
      <c r="C750" s="193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4"/>
      <c r="Q750" s="194"/>
      <c r="R750" s="194"/>
      <c r="S750" s="194"/>
      <c r="T750" s="194"/>
      <c r="U750" s="194"/>
      <c r="V750" s="194"/>
      <c r="W750" s="194"/>
      <c r="X750" s="194"/>
      <c r="Y750" s="194"/>
      <c r="Z750" s="194"/>
      <c r="AA750" s="194"/>
      <c r="AB750" s="194"/>
      <c r="AC750" s="194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/>
      <c r="IM750" s="6"/>
      <c r="IN750" s="6"/>
      <c r="IO750" s="6"/>
    </row>
    <row r="751" spans="1:249" s="126" customFormat="1" x14ac:dyDescent="0.25">
      <c r="A751" s="193"/>
      <c r="B751" s="193"/>
      <c r="C751" s="193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194"/>
      <c r="T751" s="194"/>
      <c r="U751" s="194"/>
      <c r="V751" s="194"/>
      <c r="W751" s="194"/>
      <c r="X751" s="194"/>
      <c r="Y751" s="194"/>
      <c r="Z751" s="194"/>
      <c r="AA751" s="194"/>
      <c r="AB751" s="194"/>
      <c r="AC751" s="194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/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/>
      <c r="IE751" s="6"/>
      <c r="IF751" s="6"/>
      <c r="IG751" s="6"/>
      <c r="IH751" s="6"/>
      <c r="II751" s="6"/>
      <c r="IJ751" s="6"/>
      <c r="IK751" s="6"/>
      <c r="IL751" s="6"/>
      <c r="IM751" s="6"/>
      <c r="IN751" s="6"/>
      <c r="IO751" s="6"/>
    </row>
    <row r="752" spans="1:249" s="126" customFormat="1" x14ac:dyDescent="0.25">
      <c r="A752" s="193"/>
      <c r="B752" s="193"/>
      <c r="C752" s="193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  <c r="U752" s="194"/>
      <c r="V752" s="194"/>
      <c r="W752" s="194"/>
      <c r="X752" s="194"/>
      <c r="Y752" s="194"/>
      <c r="Z752" s="194"/>
      <c r="AA752" s="194"/>
      <c r="AB752" s="194"/>
      <c r="AC752" s="194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  <c r="IM752" s="6"/>
      <c r="IN752" s="6"/>
      <c r="IO752" s="6"/>
    </row>
    <row r="753" spans="1:249" s="126" customFormat="1" x14ac:dyDescent="0.25">
      <c r="A753" s="193"/>
      <c r="B753" s="193"/>
      <c r="C753" s="193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194"/>
      <c r="T753" s="194"/>
      <c r="U753" s="194"/>
      <c r="V753" s="194"/>
      <c r="W753" s="194"/>
      <c r="X753" s="194"/>
      <c r="Y753" s="194"/>
      <c r="Z753" s="194"/>
      <c r="AA753" s="194"/>
      <c r="AB753" s="194"/>
      <c r="AC753" s="194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/>
      <c r="IM753" s="6"/>
      <c r="IN753" s="6"/>
      <c r="IO753" s="6"/>
    </row>
    <row r="754" spans="1:249" s="126" customFormat="1" x14ac:dyDescent="0.25">
      <c r="A754" s="193"/>
      <c r="B754" s="193"/>
      <c r="C754" s="193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  <c r="AA754" s="194"/>
      <c r="AB754" s="194"/>
      <c r="AC754" s="194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/>
      <c r="IE754" s="6"/>
      <c r="IF754" s="6"/>
      <c r="IG754" s="6"/>
      <c r="IH754" s="6"/>
      <c r="II754" s="6"/>
      <c r="IJ754" s="6"/>
      <c r="IK754" s="6"/>
      <c r="IL754" s="6"/>
      <c r="IM754" s="6"/>
      <c r="IN754" s="6"/>
      <c r="IO754" s="6"/>
    </row>
    <row r="755" spans="1:249" s="126" customFormat="1" x14ac:dyDescent="0.25">
      <c r="A755" s="193"/>
      <c r="B755" s="193"/>
      <c r="C755" s="193"/>
      <c r="D755" s="194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  <c r="O755" s="194"/>
      <c r="P755" s="194"/>
      <c r="Q755" s="194"/>
      <c r="R755" s="194"/>
      <c r="S755" s="194"/>
      <c r="T755" s="194"/>
      <c r="U755" s="194"/>
      <c r="V755" s="194"/>
      <c r="W755" s="194"/>
      <c r="X755" s="194"/>
      <c r="Y755" s="194"/>
      <c r="Z755" s="194"/>
      <c r="AA755" s="194"/>
      <c r="AB755" s="194"/>
      <c r="AC755" s="194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/>
      <c r="IE755" s="6"/>
      <c r="IF755" s="6"/>
      <c r="IG755" s="6"/>
      <c r="IH755" s="6"/>
      <c r="II755" s="6"/>
      <c r="IJ755" s="6"/>
      <c r="IK755" s="6"/>
      <c r="IL755" s="6"/>
      <c r="IM755" s="6"/>
      <c r="IN755" s="6"/>
      <c r="IO755" s="6"/>
    </row>
    <row r="756" spans="1:249" s="126" customFormat="1" x14ac:dyDescent="0.25">
      <c r="A756" s="193"/>
      <c r="B756" s="193"/>
      <c r="C756" s="193"/>
      <c r="D756" s="194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  <c r="O756" s="194"/>
      <c r="P756" s="194"/>
      <c r="Q756" s="194"/>
      <c r="R756" s="194"/>
      <c r="S756" s="194"/>
      <c r="T756" s="194"/>
      <c r="U756" s="194"/>
      <c r="V756" s="194"/>
      <c r="W756" s="194"/>
      <c r="X756" s="194"/>
      <c r="Y756" s="194"/>
      <c r="Z756" s="194"/>
      <c r="AA756" s="194"/>
      <c r="AB756" s="194"/>
      <c r="AC756" s="194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/>
      <c r="IM756" s="6"/>
      <c r="IN756" s="6"/>
      <c r="IO756" s="6"/>
    </row>
    <row r="757" spans="1:249" s="126" customFormat="1" x14ac:dyDescent="0.25">
      <c r="A757" s="193"/>
      <c r="B757" s="193"/>
      <c r="C757" s="193"/>
      <c r="D757" s="194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4"/>
      <c r="Q757" s="194"/>
      <c r="R757" s="194"/>
      <c r="S757" s="194"/>
      <c r="T757" s="194"/>
      <c r="U757" s="194"/>
      <c r="V757" s="194"/>
      <c r="W757" s="194"/>
      <c r="X757" s="194"/>
      <c r="Y757" s="194"/>
      <c r="Z757" s="194"/>
      <c r="AA757" s="194"/>
      <c r="AB757" s="194"/>
      <c r="AC757" s="194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/>
      <c r="IM757" s="6"/>
      <c r="IN757" s="6"/>
      <c r="IO757" s="6"/>
    </row>
    <row r="758" spans="1:249" s="126" customFormat="1" x14ac:dyDescent="0.25">
      <c r="A758" s="193"/>
      <c r="B758" s="193"/>
      <c r="C758" s="193"/>
      <c r="D758" s="194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  <c r="AA758" s="194"/>
      <c r="AB758" s="194"/>
      <c r="AC758" s="194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</row>
    <row r="759" spans="1:249" s="126" customFormat="1" x14ac:dyDescent="0.25">
      <c r="A759" s="193"/>
      <c r="B759" s="193"/>
      <c r="C759" s="193"/>
      <c r="D759" s="194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  <c r="AA759" s="194"/>
      <c r="AB759" s="194"/>
      <c r="AC759" s="194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  <c r="IM759" s="6"/>
      <c r="IN759" s="6"/>
      <c r="IO759" s="6"/>
    </row>
    <row r="760" spans="1:249" s="126" customFormat="1" x14ac:dyDescent="0.25">
      <c r="A760" s="193"/>
      <c r="B760" s="193"/>
      <c r="C760" s="193"/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  <c r="AA760" s="194"/>
      <c r="AB760" s="194"/>
      <c r="AC760" s="194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/>
      <c r="IM760" s="6"/>
      <c r="IN760" s="6"/>
      <c r="IO760" s="6"/>
    </row>
    <row r="761" spans="1:249" s="126" customFormat="1" x14ac:dyDescent="0.25">
      <c r="A761" s="193"/>
      <c r="B761" s="193"/>
      <c r="C761" s="193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  <c r="AA761" s="194"/>
      <c r="AB761" s="194"/>
      <c r="AC761" s="194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/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/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/>
      <c r="IE761" s="6"/>
      <c r="IF761" s="6"/>
      <c r="IG761" s="6"/>
      <c r="IH761" s="6"/>
      <c r="II761" s="6"/>
      <c r="IJ761" s="6"/>
      <c r="IK761" s="6"/>
      <c r="IL761" s="6"/>
      <c r="IM761" s="6"/>
      <c r="IN761" s="6"/>
      <c r="IO761" s="6"/>
    </row>
    <row r="762" spans="1:249" s="126" customFormat="1" x14ac:dyDescent="0.25">
      <c r="A762" s="193"/>
      <c r="B762" s="193"/>
      <c r="C762" s="193"/>
      <c r="D762" s="194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  <c r="AA762" s="194"/>
      <c r="AB762" s="194"/>
      <c r="AC762" s="194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/>
      <c r="IE762" s="6"/>
      <c r="IF762" s="6"/>
      <c r="IG762" s="6"/>
      <c r="IH762" s="6"/>
      <c r="II762" s="6"/>
      <c r="IJ762" s="6"/>
      <c r="IK762" s="6"/>
      <c r="IL762" s="6"/>
      <c r="IM762" s="6"/>
      <c r="IN762" s="6"/>
      <c r="IO762" s="6"/>
    </row>
    <row r="763" spans="1:249" s="126" customFormat="1" x14ac:dyDescent="0.25">
      <c r="A763" s="193"/>
      <c r="B763" s="193"/>
      <c r="C763" s="193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  <c r="AA763" s="194"/>
      <c r="AB763" s="194"/>
      <c r="AC763" s="194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/>
      <c r="IE763" s="6"/>
      <c r="IF763" s="6"/>
      <c r="IG763" s="6"/>
      <c r="IH763" s="6"/>
      <c r="II763" s="6"/>
      <c r="IJ763" s="6"/>
      <c r="IK763" s="6"/>
      <c r="IL763" s="6"/>
      <c r="IM763" s="6"/>
      <c r="IN763" s="6"/>
      <c r="IO763" s="6"/>
    </row>
    <row r="764" spans="1:249" s="126" customFormat="1" x14ac:dyDescent="0.25">
      <c r="A764" s="193"/>
      <c r="B764" s="193"/>
      <c r="C764" s="193"/>
      <c r="D764" s="194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  <c r="AA764" s="194"/>
      <c r="AB764" s="194"/>
      <c r="AC764" s="194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/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/>
      <c r="IE764" s="6"/>
      <c r="IF764" s="6"/>
      <c r="IG764" s="6"/>
      <c r="IH764" s="6"/>
      <c r="II764" s="6"/>
      <c r="IJ764" s="6"/>
      <c r="IK764" s="6"/>
      <c r="IL764" s="6"/>
      <c r="IM764" s="6"/>
      <c r="IN764" s="6"/>
      <c r="IO764" s="6"/>
    </row>
    <row r="765" spans="1:249" s="126" customFormat="1" x14ac:dyDescent="0.25">
      <c r="A765" s="193"/>
      <c r="B765" s="193"/>
      <c r="C765" s="193"/>
      <c r="D765" s="194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  <c r="AA765" s="194"/>
      <c r="AB765" s="194"/>
      <c r="AC765" s="194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/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/>
      <c r="IE765" s="6"/>
      <c r="IF765" s="6"/>
      <c r="IG765" s="6"/>
      <c r="IH765" s="6"/>
      <c r="II765" s="6"/>
      <c r="IJ765" s="6"/>
      <c r="IK765" s="6"/>
      <c r="IL765" s="6"/>
      <c r="IM765" s="6"/>
      <c r="IN765" s="6"/>
      <c r="IO765" s="6"/>
    </row>
    <row r="766" spans="1:249" s="126" customFormat="1" x14ac:dyDescent="0.25">
      <c r="A766" s="193"/>
      <c r="B766" s="193"/>
      <c r="C766" s="193"/>
      <c r="D766" s="194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  <c r="AA766" s="194"/>
      <c r="AB766" s="194"/>
      <c r="AC766" s="194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/>
      <c r="IM766" s="6"/>
      <c r="IN766" s="6"/>
      <c r="IO766" s="6"/>
    </row>
    <row r="767" spans="1:249" s="126" customFormat="1" x14ac:dyDescent="0.25">
      <c r="A767" s="193"/>
      <c r="B767" s="193"/>
      <c r="C767" s="193"/>
      <c r="D767" s="194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  <c r="O767" s="194"/>
      <c r="P767" s="194"/>
      <c r="Q767" s="194"/>
      <c r="R767" s="194"/>
      <c r="S767" s="194"/>
      <c r="T767" s="194"/>
      <c r="U767" s="194"/>
      <c r="V767" s="194"/>
      <c r="W767" s="194"/>
      <c r="X767" s="194"/>
      <c r="Y767" s="194"/>
      <c r="Z767" s="194"/>
      <c r="AA767" s="194"/>
      <c r="AB767" s="194"/>
      <c r="AC767" s="194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</row>
    <row r="768" spans="1:249" s="126" customFormat="1" x14ac:dyDescent="0.25">
      <c r="A768" s="193"/>
      <c r="B768" s="193"/>
      <c r="C768" s="193"/>
      <c r="D768" s="194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  <c r="O768" s="194"/>
      <c r="P768" s="194"/>
      <c r="Q768" s="194"/>
      <c r="R768" s="194"/>
      <c r="S768" s="194"/>
      <c r="T768" s="194"/>
      <c r="U768" s="194"/>
      <c r="V768" s="194"/>
      <c r="W768" s="194"/>
      <c r="X768" s="194"/>
      <c r="Y768" s="194"/>
      <c r="Z768" s="194"/>
      <c r="AA768" s="194"/>
      <c r="AB768" s="194"/>
      <c r="AC768" s="194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  <c r="IM768" s="6"/>
      <c r="IN768" s="6"/>
      <c r="IO768" s="6"/>
    </row>
    <row r="769" spans="1:249" s="126" customFormat="1" x14ac:dyDescent="0.25">
      <c r="A769" s="193"/>
      <c r="B769" s="193"/>
      <c r="C769" s="193"/>
      <c r="D769" s="194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  <c r="O769" s="194"/>
      <c r="P769" s="194"/>
      <c r="Q769" s="194"/>
      <c r="R769" s="194"/>
      <c r="S769" s="194"/>
      <c r="T769" s="194"/>
      <c r="U769" s="194"/>
      <c r="V769" s="194"/>
      <c r="W769" s="194"/>
      <c r="X769" s="194"/>
      <c r="Y769" s="194"/>
      <c r="Z769" s="194"/>
      <c r="AA769" s="194"/>
      <c r="AB769" s="194"/>
      <c r="AC769" s="194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/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/>
      <c r="IE769" s="6"/>
      <c r="IF769" s="6"/>
      <c r="IG769" s="6"/>
      <c r="IH769" s="6"/>
      <c r="II769" s="6"/>
      <c r="IJ769" s="6"/>
      <c r="IK769" s="6"/>
      <c r="IL769" s="6"/>
      <c r="IM769" s="6"/>
      <c r="IN769" s="6"/>
      <c r="IO769" s="6"/>
    </row>
    <row r="770" spans="1:249" s="126" customFormat="1" x14ac:dyDescent="0.25">
      <c r="A770" s="193"/>
      <c r="B770" s="193"/>
      <c r="C770" s="193"/>
      <c r="D770" s="194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4"/>
      <c r="Q770" s="194"/>
      <c r="R770" s="194"/>
      <c r="S770" s="194"/>
      <c r="T770" s="194"/>
      <c r="U770" s="194"/>
      <c r="V770" s="194"/>
      <c r="W770" s="194"/>
      <c r="X770" s="194"/>
      <c r="Y770" s="194"/>
      <c r="Z770" s="194"/>
      <c r="AA770" s="194"/>
      <c r="AB770" s="194"/>
      <c r="AC770" s="194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/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/>
      <c r="IE770" s="6"/>
      <c r="IF770" s="6"/>
      <c r="IG770" s="6"/>
      <c r="IH770" s="6"/>
      <c r="II770" s="6"/>
      <c r="IJ770" s="6"/>
      <c r="IK770" s="6"/>
      <c r="IL770" s="6"/>
      <c r="IM770" s="6"/>
      <c r="IN770" s="6"/>
      <c r="IO770" s="6"/>
    </row>
    <row r="771" spans="1:249" s="126" customFormat="1" x14ac:dyDescent="0.25">
      <c r="A771" s="193"/>
      <c r="B771" s="193"/>
      <c r="C771" s="193"/>
      <c r="D771" s="194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  <c r="O771" s="194"/>
      <c r="P771" s="194"/>
      <c r="Q771" s="194"/>
      <c r="R771" s="194"/>
      <c r="S771" s="194"/>
      <c r="T771" s="194"/>
      <c r="U771" s="194"/>
      <c r="V771" s="194"/>
      <c r="W771" s="194"/>
      <c r="X771" s="194"/>
      <c r="Y771" s="194"/>
      <c r="Z771" s="194"/>
      <c r="AA771" s="194"/>
      <c r="AB771" s="194"/>
      <c r="AC771" s="194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/>
      <c r="IM771" s="6"/>
      <c r="IN771" s="6"/>
      <c r="IO771" s="6"/>
    </row>
    <row r="772" spans="1:249" s="126" customFormat="1" x14ac:dyDescent="0.25">
      <c r="A772" s="193"/>
      <c r="B772" s="193"/>
      <c r="C772" s="193"/>
      <c r="D772" s="194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  <c r="O772" s="194"/>
      <c r="P772" s="194"/>
      <c r="Q772" s="194"/>
      <c r="R772" s="194"/>
      <c r="S772" s="194"/>
      <c r="T772" s="194"/>
      <c r="U772" s="194"/>
      <c r="V772" s="194"/>
      <c r="W772" s="194"/>
      <c r="X772" s="194"/>
      <c r="Y772" s="194"/>
      <c r="Z772" s="194"/>
      <c r="AA772" s="194"/>
      <c r="AB772" s="194"/>
      <c r="AC772" s="194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/>
      <c r="IE772" s="6"/>
      <c r="IF772" s="6"/>
      <c r="IG772" s="6"/>
      <c r="IH772" s="6"/>
      <c r="II772" s="6"/>
      <c r="IJ772" s="6"/>
      <c r="IK772" s="6"/>
      <c r="IL772" s="6"/>
      <c r="IM772" s="6"/>
      <c r="IN772" s="6"/>
      <c r="IO772" s="6"/>
    </row>
    <row r="773" spans="1:249" s="126" customFormat="1" x14ac:dyDescent="0.25">
      <c r="A773" s="193"/>
      <c r="B773" s="193"/>
      <c r="C773" s="193"/>
      <c r="D773" s="194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  <c r="O773" s="194"/>
      <c r="P773" s="194"/>
      <c r="Q773" s="194"/>
      <c r="R773" s="194"/>
      <c r="S773" s="194"/>
      <c r="T773" s="194"/>
      <c r="U773" s="194"/>
      <c r="V773" s="194"/>
      <c r="W773" s="194"/>
      <c r="X773" s="194"/>
      <c r="Y773" s="194"/>
      <c r="Z773" s="194"/>
      <c r="AA773" s="194"/>
      <c r="AB773" s="194"/>
      <c r="AC773" s="194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/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/>
      <c r="HA773" s="6"/>
      <c r="HB773" s="6"/>
      <c r="HC773" s="6"/>
      <c r="HD773" s="6"/>
      <c r="HE773" s="6"/>
      <c r="HF773" s="6"/>
      <c r="HG773" s="6"/>
      <c r="HH773" s="6"/>
      <c r="HI773" s="6"/>
      <c r="HJ773" s="6"/>
      <c r="HK773" s="6"/>
      <c r="HL773" s="6"/>
      <c r="HM773" s="6"/>
      <c r="HN773" s="6"/>
      <c r="HO773" s="6"/>
      <c r="HP773" s="6"/>
      <c r="HQ773" s="6"/>
      <c r="HR773" s="6"/>
      <c r="HS773" s="6"/>
      <c r="HT773" s="6"/>
      <c r="HU773" s="6"/>
      <c r="HV773" s="6"/>
      <c r="HW773" s="6"/>
      <c r="HX773" s="6"/>
      <c r="HY773" s="6"/>
      <c r="HZ773" s="6"/>
      <c r="IA773" s="6"/>
      <c r="IB773" s="6"/>
      <c r="IC773" s="6"/>
      <c r="ID773" s="6"/>
      <c r="IE773" s="6"/>
      <c r="IF773" s="6"/>
      <c r="IG773" s="6"/>
      <c r="IH773" s="6"/>
      <c r="II773" s="6"/>
      <c r="IJ773" s="6"/>
      <c r="IK773" s="6"/>
      <c r="IL773" s="6"/>
      <c r="IM773" s="6"/>
      <c r="IN773" s="6"/>
      <c r="IO773" s="6"/>
    </row>
    <row r="774" spans="1:249" s="126" customFormat="1" x14ac:dyDescent="0.25">
      <c r="A774" s="193"/>
      <c r="B774" s="193"/>
      <c r="C774" s="193"/>
      <c r="D774" s="194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4"/>
      <c r="Q774" s="194"/>
      <c r="R774" s="194"/>
      <c r="S774" s="194"/>
      <c r="T774" s="194"/>
      <c r="U774" s="194"/>
      <c r="V774" s="194"/>
      <c r="W774" s="194"/>
      <c r="X774" s="194"/>
      <c r="Y774" s="194"/>
      <c r="Z774" s="194"/>
      <c r="AA774" s="194"/>
      <c r="AB774" s="194"/>
      <c r="AC774" s="194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/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/>
      <c r="IE774" s="6"/>
      <c r="IF774" s="6"/>
      <c r="IG774" s="6"/>
      <c r="IH774" s="6"/>
      <c r="II774" s="6"/>
      <c r="IJ774" s="6"/>
      <c r="IK774" s="6"/>
      <c r="IL774" s="6"/>
      <c r="IM774" s="6"/>
      <c r="IN774" s="6"/>
      <c r="IO774" s="6"/>
    </row>
    <row r="775" spans="1:249" s="126" customFormat="1" x14ac:dyDescent="0.25">
      <c r="A775" s="193"/>
      <c r="B775" s="193"/>
      <c r="C775" s="193"/>
      <c r="D775" s="194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  <c r="O775" s="194"/>
      <c r="P775" s="194"/>
      <c r="Q775" s="194"/>
      <c r="R775" s="194"/>
      <c r="S775" s="194"/>
      <c r="T775" s="194"/>
      <c r="U775" s="194"/>
      <c r="V775" s="194"/>
      <c r="W775" s="194"/>
      <c r="X775" s="194"/>
      <c r="Y775" s="194"/>
      <c r="Z775" s="194"/>
      <c r="AA775" s="194"/>
      <c r="AB775" s="194"/>
      <c r="AC775" s="194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/>
      <c r="IM775" s="6"/>
      <c r="IN775" s="6"/>
      <c r="IO775" s="6"/>
    </row>
    <row r="776" spans="1:249" s="126" customFormat="1" x14ac:dyDescent="0.25">
      <c r="A776" s="193"/>
      <c r="B776" s="193"/>
      <c r="C776" s="193"/>
      <c r="D776" s="194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  <c r="O776" s="194"/>
      <c r="P776" s="194"/>
      <c r="Q776" s="194"/>
      <c r="R776" s="194"/>
      <c r="S776" s="194"/>
      <c r="T776" s="194"/>
      <c r="U776" s="194"/>
      <c r="V776" s="194"/>
      <c r="W776" s="194"/>
      <c r="X776" s="194"/>
      <c r="Y776" s="194"/>
      <c r="Z776" s="194"/>
      <c r="AA776" s="194"/>
      <c r="AB776" s="194"/>
      <c r="AC776" s="194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/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/>
      <c r="IE776" s="6"/>
      <c r="IF776" s="6"/>
      <c r="IG776" s="6"/>
      <c r="IH776" s="6"/>
      <c r="II776" s="6"/>
      <c r="IJ776" s="6"/>
      <c r="IK776" s="6"/>
      <c r="IL776" s="6"/>
      <c r="IM776" s="6"/>
      <c r="IN776" s="6"/>
      <c r="IO776" s="6"/>
    </row>
    <row r="777" spans="1:249" s="126" customFormat="1" x14ac:dyDescent="0.25">
      <c r="A777" s="193"/>
      <c r="B777" s="193"/>
      <c r="C777" s="193"/>
      <c r="D777" s="194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  <c r="O777" s="194"/>
      <c r="P777" s="194"/>
      <c r="Q777" s="194"/>
      <c r="R777" s="194"/>
      <c r="S777" s="194"/>
      <c r="T777" s="194"/>
      <c r="U777" s="194"/>
      <c r="V777" s="194"/>
      <c r="W777" s="194"/>
      <c r="X777" s="194"/>
      <c r="Y777" s="194"/>
      <c r="Z777" s="194"/>
      <c r="AA777" s="194"/>
      <c r="AB777" s="194"/>
      <c r="AC777" s="194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/>
      <c r="IM777" s="6"/>
      <c r="IN777" s="6"/>
      <c r="IO777" s="6"/>
    </row>
    <row r="778" spans="1:249" s="126" customFormat="1" x14ac:dyDescent="0.25">
      <c r="A778" s="193"/>
      <c r="B778" s="193"/>
      <c r="C778" s="193"/>
      <c r="D778" s="194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4"/>
      <c r="Q778" s="194"/>
      <c r="R778" s="194"/>
      <c r="S778" s="194"/>
      <c r="T778" s="194"/>
      <c r="U778" s="194"/>
      <c r="V778" s="194"/>
      <c r="W778" s="194"/>
      <c r="X778" s="194"/>
      <c r="Y778" s="194"/>
      <c r="Z778" s="194"/>
      <c r="AA778" s="194"/>
      <c r="AB778" s="194"/>
      <c r="AC778" s="194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6"/>
      <c r="IL778" s="6"/>
      <c r="IM778" s="6"/>
      <c r="IN778" s="6"/>
      <c r="IO778" s="6"/>
    </row>
    <row r="779" spans="1:249" s="126" customFormat="1" x14ac:dyDescent="0.25">
      <c r="A779" s="193"/>
      <c r="B779" s="193"/>
      <c r="C779" s="193"/>
      <c r="D779" s="194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  <c r="O779" s="194"/>
      <c r="P779" s="194"/>
      <c r="Q779" s="194"/>
      <c r="R779" s="194"/>
      <c r="S779" s="194"/>
      <c r="T779" s="194"/>
      <c r="U779" s="194"/>
      <c r="V779" s="194"/>
      <c r="W779" s="194"/>
      <c r="X779" s="194"/>
      <c r="Y779" s="194"/>
      <c r="Z779" s="194"/>
      <c r="AA779" s="194"/>
      <c r="AB779" s="194"/>
      <c r="AC779" s="194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/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/>
      <c r="IE779" s="6"/>
      <c r="IF779" s="6"/>
      <c r="IG779" s="6"/>
      <c r="IH779" s="6"/>
      <c r="II779" s="6"/>
      <c r="IJ779" s="6"/>
      <c r="IK779" s="6"/>
      <c r="IL779" s="6"/>
      <c r="IM779" s="6"/>
      <c r="IN779" s="6"/>
      <c r="IO779" s="6"/>
    </row>
    <row r="780" spans="1:249" s="126" customFormat="1" x14ac:dyDescent="0.25">
      <c r="A780" s="193"/>
      <c r="B780" s="193"/>
      <c r="C780" s="193"/>
      <c r="D780" s="194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  <c r="AA780" s="194"/>
      <c r="AB780" s="194"/>
      <c r="AC780" s="194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/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/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/>
      <c r="IE780" s="6"/>
      <c r="IF780" s="6"/>
      <c r="IG780" s="6"/>
      <c r="IH780" s="6"/>
      <c r="II780" s="6"/>
      <c r="IJ780" s="6"/>
      <c r="IK780" s="6"/>
      <c r="IL780" s="6"/>
      <c r="IM780" s="6"/>
      <c r="IN780" s="6"/>
      <c r="IO780" s="6"/>
    </row>
    <row r="781" spans="1:249" s="126" customFormat="1" x14ac:dyDescent="0.25">
      <c r="A781" s="193"/>
      <c r="B781" s="193"/>
      <c r="C781" s="193"/>
      <c r="D781" s="194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  <c r="AA781" s="194"/>
      <c r="AB781" s="194"/>
      <c r="AC781" s="194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/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/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/>
      <c r="IE781" s="6"/>
      <c r="IF781" s="6"/>
      <c r="IG781" s="6"/>
      <c r="IH781" s="6"/>
      <c r="II781" s="6"/>
      <c r="IJ781" s="6"/>
      <c r="IK781" s="6"/>
      <c r="IL781" s="6"/>
      <c r="IM781" s="6"/>
      <c r="IN781" s="6"/>
      <c r="IO781" s="6"/>
    </row>
    <row r="782" spans="1:249" s="126" customFormat="1" x14ac:dyDescent="0.25">
      <c r="A782" s="193"/>
      <c r="B782" s="193"/>
      <c r="C782" s="193"/>
      <c r="D782" s="194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  <c r="AA782" s="194"/>
      <c r="AB782" s="194"/>
      <c r="AC782" s="194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/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/>
      <c r="IE782" s="6"/>
      <c r="IF782" s="6"/>
      <c r="IG782" s="6"/>
      <c r="IH782" s="6"/>
      <c r="II782" s="6"/>
      <c r="IJ782" s="6"/>
      <c r="IK782" s="6"/>
      <c r="IL782" s="6"/>
      <c r="IM782" s="6"/>
      <c r="IN782" s="6"/>
      <c r="IO782" s="6"/>
    </row>
    <row r="783" spans="1:249" s="126" customFormat="1" x14ac:dyDescent="0.25">
      <c r="A783" s="193"/>
      <c r="B783" s="193"/>
      <c r="C783" s="193"/>
      <c r="D783" s="194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  <c r="AA783" s="194"/>
      <c r="AB783" s="194"/>
      <c r="AC783" s="194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/>
      <c r="IE783" s="6"/>
      <c r="IF783" s="6"/>
      <c r="IG783" s="6"/>
      <c r="IH783" s="6"/>
      <c r="II783" s="6"/>
      <c r="IJ783" s="6"/>
      <c r="IK783" s="6"/>
      <c r="IL783" s="6"/>
      <c r="IM783" s="6"/>
      <c r="IN783" s="6"/>
      <c r="IO783" s="6"/>
    </row>
    <row r="784" spans="1:249" s="126" customFormat="1" x14ac:dyDescent="0.25">
      <c r="A784" s="193"/>
      <c r="B784" s="193"/>
      <c r="C784" s="193"/>
      <c r="D784" s="194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  <c r="AA784" s="194"/>
      <c r="AB784" s="194"/>
      <c r="AC784" s="194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/>
      <c r="IE784" s="6"/>
      <c r="IF784" s="6"/>
      <c r="IG784" s="6"/>
      <c r="IH784" s="6"/>
      <c r="II784" s="6"/>
      <c r="IJ784" s="6"/>
      <c r="IK784" s="6"/>
      <c r="IL784" s="6"/>
      <c r="IM784" s="6"/>
      <c r="IN784" s="6"/>
      <c r="IO784" s="6"/>
    </row>
    <row r="785" spans="1:249" s="126" customFormat="1" x14ac:dyDescent="0.25">
      <c r="A785" s="193"/>
      <c r="B785" s="193"/>
      <c r="C785" s="193"/>
      <c r="D785" s="194"/>
      <c r="E785" s="194"/>
      <c r="F785" s="194"/>
      <c r="G785" s="194"/>
      <c r="H785" s="194"/>
      <c r="I785" s="194"/>
      <c r="J785" s="194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  <c r="AA785" s="194"/>
      <c r="AB785" s="194"/>
      <c r="AC785" s="194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/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/>
      <c r="IE785" s="6"/>
      <c r="IF785" s="6"/>
      <c r="IG785" s="6"/>
      <c r="IH785" s="6"/>
      <c r="II785" s="6"/>
      <c r="IJ785" s="6"/>
      <c r="IK785" s="6"/>
      <c r="IL785" s="6"/>
      <c r="IM785" s="6"/>
      <c r="IN785" s="6"/>
      <c r="IO785" s="6"/>
    </row>
    <row r="786" spans="1:249" s="126" customFormat="1" x14ac:dyDescent="0.25">
      <c r="A786" s="193"/>
      <c r="B786" s="193"/>
      <c r="C786" s="193"/>
      <c r="D786" s="194"/>
      <c r="E786" s="194"/>
      <c r="F786" s="194"/>
      <c r="G786" s="194"/>
      <c r="H786" s="194"/>
      <c r="I786" s="194"/>
      <c r="J786" s="194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  <c r="AA786" s="194"/>
      <c r="AB786" s="194"/>
      <c r="AC786" s="194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/>
      <c r="IE786" s="6"/>
      <c r="IF786" s="6"/>
      <c r="IG786" s="6"/>
      <c r="IH786" s="6"/>
      <c r="II786" s="6"/>
      <c r="IJ786" s="6"/>
      <c r="IK786" s="6"/>
      <c r="IL786" s="6"/>
      <c r="IM786" s="6"/>
      <c r="IN786" s="6"/>
      <c r="IO786" s="6"/>
    </row>
    <row r="787" spans="1:249" s="126" customFormat="1" x14ac:dyDescent="0.25">
      <c r="A787" s="193"/>
      <c r="B787" s="193"/>
      <c r="C787" s="193"/>
      <c r="D787" s="194"/>
      <c r="E787" s="194"/>
      <c r="F787" s="194"/>
      <c r="G787" s="194"/>
      <c r="H787" s="194"/>
      <c r="I787" s="194"/>
      <c r="J787" s="194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  <c r="AA787" s="194"/>
      <c r="AB787" s="194"/>
      <c r="AC787" s="194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/>
      <c r="IE787" s="6"/>
      <c r="IF787" s="6"/>
      <c r="IG787" s="6"/>
      <c r="IH787" s="6"/>
      <c r="II787" s="6"/>
      <c r="IJ787" s="6"/>
      <c r="IK787" s="6"/>
      <c r="IL787" s="6"/>
      <c r="IM787" s="6"/>
      <c r="IN787" s="6"/>
      <c r="IO787" s="6"/>
    </row>
    <row r="788" spans="1:249" s="126" customFormat="1" x14ac:dyDescent="0.25">
      <c r="A788" s="193"/>
      <c r="B788" s="193"/>
      <c r="C788" s="193"/>
      <c r="D788" s="194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  <c r="AA788" s="194"/>
      <c r="AB788" s="194"/>
      <c r="AC788" s="194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/>
      <c r="IE788" s="6"/>
      <c r="IF788" s="6"/>
      <c r="IG788" s="6"/>
      <c r="IH788" s="6"/>
      <c r="II788" s="6"/>
      <c r="IJ788" s="6"/>
      <c r="IK788" s="6"/>
      <c r="IL788" s="6"/>
      <c r="IM788" s="6"/>
      <c r="IN788" s="6"/>
      <c r="IO788" s="6"/>
    </row>
    <row r="789" spans="1:249" s="126" customFormat="1" x14ac:dyDescent="0.25">
      <c r="A789" s="193"/>
      <c r="B789" s="193"/>
      <c r="C789" s="193"/>
      <c r="D789" s="194"/>
      <c r="E789" s="194"/>
      <c r="F789" s="194"/>
      <c r="G789" s="194"/>
      <c r="H789" s="194"/>
      <c r="I789" s="194"/>
      <c r="J789" s="194"/>
      <c r="K789" s="194"/>
      <c r="L789" s="194"/>
      <c r="M789" s="194"/>
      <c r="N789" s="194"/>
      <c r="O789" s="194"/>
      <c r="P789" s="194"/>
      <c r="Q789" s="194"/>
      <c r="R789" s="194"/>
      <c r="S789" s="194"/>
      <c r="T789" s="194"/>
      <c r="U789" s="194"/>
      <c r="V789" s="194"/>
      <c r="W789" s="194"/>
      <c r="X789" s="194"/>
      <c r="Y789" s="194"/>
      <c r="Z789" s="194"/>
      <c r="AA789" s="194"/>
      <c r="AB789" s="194"/>
      <c r="AC789" s="194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/>
      <c r="IE789" s="6"/>
      <c r="IF789" s="6"/>
      <c r="IG789" s="6"/>
      <c r="IH789" s="6"/>
      <c r="II789" s="6"/>
      <c r="IJ789" s="6"/>
      <c r="IK789" s="6"/>
      <c r="IL789" s="6"/>
      <c r="IM789" s="6"/>
      <c r="IN789" s="6"/>
      <c r="IO789" s="6"/>
    </row>
    <row r="790" spans="1:249" s="126" customFormat="1" x14ac:dyDescent="0.25">
      <c r="A790" s="193"/>
      <c r="B790" s="193"/>
      <c r="C790" s="193"/>
      <c r="D790" s="194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  <c r="O790" s="194"/>
      <c r="P790" s="194"/>
      <c r="Q790" s="194"/>
      <c r="R790" s="194"/>
      <c r="S790" s="194"/>
      <c r="T790" s="194"/>
      <c r="U790" s="194"/>
      <c r="V790" s="194"/>
      <c r="W790" s="194"/>
      <c r="X790" s="194"/>
      <c r="Y790" s="194"/>
      <c r="Z790" s="194"/>
      <c r="AA790" s="194"/>
      <c r="AB790" s="194"/>
      <c r="AC790" s="194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/>
      <c r="IE790" s="6"/>
      <c r="IF790" s="6"/>
      <c r="IG790" s="6"/>
      <c r="IH790" s="6"/>
      <c r="II790" s="6"/>
      <c r="IJ790" s="6"/>
      <c r="IK790" s="6"/>
      <c r="IL790" s="6"/>
      <c r="IM790" s="6"/>
      <c r="IN790" s="6"/>
      <c r="IO790" s="6"/>
    </row>
    <row r="791" spans="1:249" s="126" customFormat="1" x14ac:dyDescent="0.25">
      <c r="A791" s="193"/>
      <c r="B791" s="193"/>
      <c r="C791" s="193"/>
      <c r="D791" s="194"/>
      <c r="E791" s="194"/>
      <c r="F791" s="194"/>
      <c r="G791" s="194"/>
      <c r="H791" s="194"/>
      <c r="I791" s="194"/>
      <c r="J791" s="194"/>
      <c r="K791" s="194"/>
      <c r="L791" s="194"/>
      <c r="M791" s="194"/>
      <c r="N791" s="194"/>
      <c r="O791" s="194"/>
      <c r="P791" s="194"/>
      <c r="Q791" s="194"/>
      <c r="R791" s="194"/>
      <c r="S791" s="194"/>
      <c r="T791" s="194"/>
      <c r="U791" s="194"/>
      <c r="V791" s="194"/>
      <c r="W791" s="194"/>
      <c r="X791" s="194"/>
      <c r="Y791" s="194"/>
      <c r="Z791" s="194"/>
      <c r="AA791" s="194"/>
      <c r="AB791" s="194"/>
      <c r="AC791" s="194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/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/>
      <c r="IE791" s="6"/>
      <c r="IF791" s="6"/>
      <c r="IG791" s="6"/>
      <c r="IH791" s="6"/>
      <c r="II791" s="6"/>
      <c r="IJ791" s="6"/>
      <c r="IK791" s="6"/>
      <c r="IL791" s="6"/>
      <c r="IM791" s="6"/>
      <c r="IN791" s="6"/>
      <c r="IO791" s="6"/>
    </row>
    <row r="792" spans="1:249" s="126" customFormat="1" x14ac:dyDescent="0.25">
      <c r="A792" s="193"/>
      <c r="B792" s="193"/>
      <c r="C792" s="193"/>
      <c r="D792" s="194"/>
      <c r="E792" s="194"/>
      <c r="F792" s="194"/>
      <c r="G792" s="194"/>
      <c r="H792" s="194"/>
      <c r="I792" s="194"/>
      <c r="J792" s="194"/>
      <c r="K792" s="194"/>
      <c r="L792" s="194"/>
      <c r="M792" s="194"/>
      <c r="N792" s="194"/>
      <c r="O792" s="194"/>
      <c r="P792" s="194"/>
      <c r="Q792" s="194"/>
      <c r="R792" s="194"/>
      <c r="S792" s="194"/>
      <c r="T792" s="194"/>
      <c r="U792" s="194"/>
      <c r="V792" s="194"/>
      <c r="W792" s="194"/>
      <c r="X792" s="194"/>
      <c r="Y792" s="194"/>
      <c r="Z792" s="194"/>
      <c r="AA792" s="194"/>
      <c r="AB792" s="194"/>
      <c r="AC792" s="194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/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/>
      <c r="IE792" s="6"/>
      <c r="IF792" s="6"/>
      <c r="IG792" s="6"/>
      <c r="IH792" s="6"/>
      <c r="II792" s="6"/>
      <c r="IJ792" s="6"/>
      <c r="IK792" s="6"/>
      <c r="IL792" s="6"/>
      <c r="IM792" s="6"/>
      <c r="IN792" s="6"/>
      <c r="IO792" s="6"/>
    </row>
    <row r="793" spans="1:249" s="126" customFormat="1" x14ac:dyDescent="0.25">
      <c r="A793" s="193"/>
      <c r="B793" s="193"/>
      <c r="C793" s="193"/>
      <c r="D793" s="194"/>
      <c r="E793" s="194"/>
      <c r="F793" s="194"/>
      <c r="G793" s="194"/>
      <c r="H793" s="194"/>
      <c r="I793" s="194"/>
      <c r="J793" s="194"/>
      <c r="K793" s="194"/>
      <c r="L793" s="194"/>
      <c r="M793" s="194"/>
      <c r="N793" s="194"/>
      <c r="O793" s="194"/>
      <c r="P793" s="194"/>
      <c r="Q793" s="194"/>
      <c r="R793" s="194"/>
      <c r="S793" s="194"/>
      <c r="T793" s="194"/>
      <c r="U793" s="194"/>
      <c r="V793" s="194"/>
      <c r="W793" s="194"/>
      <c r="X793" s="194"/>
      <c r="Y793" s="194"/>
      <c r="Z793" s="194"/>
      <c r="AA793" s="194"/>
      <c r="AB793" s="194"/>
      <c r="AC793" s="194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/>
      <c r="IE793" s="6"/>
      <c r="IF793" s="6"/>
      <c r="IG793" s="6"/>
      <c r="IH793" s="6"/>
      <c r="II793" s="6"/>
      <c r="IJ793" s="6"/>
      <c r="IK793" s="6"/>
      <c r="IL793" s="6"/>
      <c r="IM793" s="6"/>
      <c r="IN793" s="6"/>
      <c r="IO793" s="6"/>
    </row>
    <row r="794" spans="1:249" s="126" customFormat="1" x14ac:dyDescent="0.25">
      <c r="A794" s="193"/>
      <c r="B794" s="193"/>
      <c r="C794" s="193"/>
      <c r="D794" s="194"/>
      <c r="E794" s="194"/>
      <c r="F794" s="194"/>
      <c r="G794" s="194"/>
      <c r="H794" s="194"/>
      <c r="I794" s="194"/>
      <c r="J794" s="194"/>
      <c r="K794" s="194"/>
      <c r="L794" s="194"/>
      <c r="M794" s="194"/>
      <c r="N794" s="194"/>
      <c r="O794" s="194"/>
      <c r="P794" s="194"/>
      <c r="Q794" s="194"/>
      <c r="R794" s="194"/>
      <c r="S794" s="194"/>
      <c r="T794" s="194"/>
      <c r="U794" s="194"/>
      <c r="V794" s="194"/>
      <c r="W794" s="194"/>
      <c r="X794" s="194"/>
      <c r="Y794" s="194"/>
      <c r="Z794" s="194"/>
      <c r="AA794" s="194"/>
      <c r="AB794" s="194"/>
      <c r="AC794" s="194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/>
      <c r="IE794" s="6"/>
      <c r="IF794" s="6"/>
      <c r="IG794" s="6"/>
      <c r="IH794" s="6"/>
      <c r="II794" s="6"/>
      <c r="IJ794" s="6"/>
      <c r="IK794" s="6"/>
      <c r="IL794" s="6"/>
      <c r="IM794" s="6"/>
      <c r="IN794" s="6"/>
      <c r="IO794" s="6"/>
    </row>
    <row r="795" spans="1:249" s="126" customFormat="1" x14ac:dyDescent="0.25">
      <c r="A795" s="193"/>
      <c r="B795" s="193"/>
      <c r="C795" s="193"/>
      <c r="D795" s="194"/>
      <c r="E795" s="194"/>
      <c r="F795" s="194"/>
      <c r="G795" s="194"/>
      <c r="H795" s="194"/>
      <c r="I795" s="194"/>
      <c r="J795" s="194"/>
      <c r="K795" s="194"/>
      <c r="L795" s="194"/>
      <c r="M795" s="194"/>
      <c r="N795" s="194"/>
      <c r="O795" s="194"/>
      <c r="P795" s="194"/>
      <c r="Q795" s="194"/>
      <c r="R795" s="194"/>
      <c r="S795" s="194"/>
      <c r="T795" s="194"/>
      <c r="U795" s="194"/>
      <c r="V795" s="194"/>
      <c r="W795" s="194"/>
      <c r="X795" s="194"/>
      <c r="Y795" s="194"/>
      <c r="Z795" s="194"/>
      <c r="AA795" s="194"/>
      <c r="AB795" s="194"/>
      <c r="AC795" s="194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/>
      <c r="IE795" s="6"/>
      <c r="IF795" s="6"/>
      <c r="IG795" s="6"/>
      <c r="IH795" s="6"/>
      <c r="II795" s="6"/>
      <c r="IJ795" s="6"/>
      <c r="IK795" s="6"/>
      <c r="IL795" s="6"/>
      <c r="IM795" s="6"/>
      <c r="IN795" s="6"/>
      <c r="IO795" s="6"/>
    </row>
    <row r="796" spans="1:249" s="126" customFormat="1" x14ac:dyDescent="0.25">
      <c r="A796" s="193"/>
      <c r="B796" s="193"/>
      <c r="C796" s="193"/>
      <c r="D796" s="194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  <c r="O796" s="194"/>
      <c r="P796" s="194"/>
      <c r="Q796" s="194"/>
      <c r="R796" s="194"/>
      <c r="S796" s="194"/>
      <c r="T796" s="194"/>
      <c r="U796" s="194"/>
      <c r="V796" s="194"/>
      <c r="W796" s="194"/>
      <c r="X796" s="194"/>
      <c r="Y796" s="194"/>
      <c r="Z796" s="194"/>
      <c r="AA796" s="194"/>
      <c r="AB796" s="194"/>
      <c r="AC796" s="194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/>
      <c r="IE796" s="6"/>
      <c r="IF796" s="6"/>
      <c r="IG796" s="6"/>
      <c r="IH796" s="6"/>
      <c r="II796" s="6"/>
      <c r="IJ796" s="6"/>
      <c r="IK796" s="6"/>
      <c r="IL796" s="6"/>
      <c r="IM796" s="6"/>
      <c r="IN796" s="6"/>
      <c r="IO796" s="6"/>
    </row>
    <row r="797" spans="1:249" s="126" customFormat="1" x14ac:dyDescent="0.25">
      <c r="A797" s="193"/>
      <c r="B797" s="193"/>
      <c r="C797" s="193"/>
      <c r="D797" s="194"/>
      <c r="E797" s="194"/>
      <c r="F797" s="194"/>
      <c r="G797" s="194"/>
      <c r="H797" s="194"/>
      <c r="I797" s="194"/>
      <c r="J797" s="194"/>
      <c r="K797" s="194"/>
      <c r="L797" s="194"/>
      <c r="M797" s="194"/>
      <c r="N797" s="194"/>
      <c r="O797" s="194"/>
      <c r="P797" s="194"/>
      <c r="Q797" s="194"/>
      <c r="R797" s="194"/>
      <c r="S797" s="194"/>
      <c r="T797" s="194"/>
      <c r="U797" s="194"/>
      <c r="V797" s="194"/>
      <c r="W797" s="194"/>
      <c r="X797" s="194"/>
      <c r="Y797" s="194"/>
      <c r="Z797" s="194"/>
      <c r="AA797" s="194"/>
      <c r="AB797" s="194"/>
      <c r="AC797" s="194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/>
      <c r="IE797" s="6"/>
      <c r="IF797" s="6"/>
      <c r="IG797" s="6"/>
      <c r="IH797" s="6"/>
      <c r="II797" s="6"/>
      <c r="IJ797" s="6"/>
      <c r="IK797" s="6"/>
      <c r="IL797" s="6"/>
      <c r="IM797" s="6"/>
      <c r="IN797" s="6"/>
      <c r="IO797" s="6"/>
    </row>
    <row r="798" spans="1:249" s="126" customFormat="1" x14ac:dyDescent="0.25">
      <c r="A798" s="193"/>
      <c r="B798" s="193"/>
      <c r="C798" s="193"/>
      <c r="D798" s="194"/>
      <c r="E798" s="194"/>
      <c r="F798" s="194"/>
      <c r="G798" s="194"/>
      <c r="H798" s="194"/>
      <c r="I798" s="194"/>
      <c r="J798" s="194"/>
      <c r="K798" s="194"/>
      <c r="L798" s="194"/>
      <c r="M798" s="194"/>
      <c r="N798" s="194"/>
      <c r="O798" s="194"/>
      <c r="P798" s="194"/>
      <c r="Q798" s="194"/>
      <c r="R798" s="194"/>
      <c r="S798" s="194"/>
      <c r="T798" s="194"/>
      <c r="U798" s="194"/>
      <c r="V798" s="194"/>
      <c r="W798" s="194"/>
      <c r="X798" s="194"/>
      <c r="Y798" s="194"/>
      <c r="Z798" s="194"/>
      <c r="AA798" s="194"/>
      <c r="AB798" s="194"/>
      <c r="AC798" s="194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/>
      <c r="HX798" s="6"/>
      <c r="HY798" s="6"/>
      <c r="HZ798" s="6"/>
      <c r="IA798" s="6"/>
      <c r="IB798" s="6"/>
      <c r="IC798" s="6"/>
      <c r="ID798" s="6"/>
      <c r="IE798" s="6"/>
      <c r="IF798" s="6"/>
      <c r="IG798" s="6"/>
      <c r="IH798" s="6"/>
      <c r="II798" s="6"/>
      <c r="IJ798" s="6"/>
      <c r="IK798" s="6"/>
      <c r="IL798" s="6"/>
      <c r="IM798" s="6"/>
      <c r="IN798" s="6"/>
      <c r="IO798" s="6"/>
    </row>
    <row r="799" spans="1:249" s="126" customFormat="1" x14ac:dyDescent="0.25">
      <c r="A799" s="193"/>
      <c r="B799" s="193"/>
      <c r="C799" s="193"/>
      <c r="D799" s="194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  <c r="O799" s="194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  <c r="AA799" s="194"/>
      <c r="AB799" s="194"/>
      <c r="AC799" s="194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/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/>
      <c r="IE799" s="6"/>
      <c r="IF799" s="6"/>
      <c r="IG799" s="6"/>
      <c r="IH799" s="6"/>
      <c r="II799" s="6"/>
      <c r="IJ799" s="6"/>
      <c r="IK799" s="6"/>
      <c r="IL799" s="6"/>
      <c r="IM799" s="6"/>
      <c r="IN799" s="6"/>
      <c r="IO799" s="6"/>
    </row>
    <row r="800" spans="1:249" s="126" customFormat="1" x14ac:dyDescent="0.25">
      <c r="A800" s="193"/>
      <c r="B800" s="193"/>
      <c r="C800" s="193"/>
      <c r="D800" s="194"/>
      <c r="E800" s="194"/>
      <c r="F800" s="194"/>
      <c r="G800" s="194"/>
      <c r="H800" s="194"/>
      <c r="I800" s="194"/>
      <c r="J800" s="194"/>
      <c r="K800" s="194"/>
      <c r="L800" s="194"/>
      <c r="M800" s="194"/>
      <c r="N800" s="194"/>
      <c r="O800" s="194"/>
      <c r="P800" s="194"/>
      <c r="Q800" s="194"/>
      <c r="R800" s="194"/>
      <c r="S800" s="194"/>
      <c r="T800" s="194"/>
      <c r="U800" s="194"/>
      <c r="V800" s="194"/>
      <c r="W800" s="194"/>
      <c r="X800" s="194"/>
      <c r="Y800" s="194"/>
      <c r="Z800" s="194"/>
      <c r="AA800" s="194"/>
      <c r="AB800" s="194"/>
      <c r="AC800" s="194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/>
      <c r="IE800" s="6"/>
      <c r="IF800" s="6"/>
      <c r="IG800" s="6"/>
      <c r="IH800" s="6"/>
      <c r="II800" s="6"/>
      <c r="IJ800" s="6"/>
      <c r="IK800" s="6"/>
      <c r="IL800" s="6"/>
      <c r="IM800" s="6"/>
      <c r="IN800" s="6"/>
      <c r="IO800" s="6"/>
    </row>
    <row r="801" spans="1:249" s="126" customFormat="1" x14ac:dyDescent="0.25">
      <c r="A801" s="193"/>
      <c r="B801" s="193"/>
      <c r="C801" s="193"/>
      <c r="D801" s="194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  <c r="O801" s="194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  <c r="AA801" s="194"/>
      <c r="AB801" s="194"/>
      <c r="AC801" s="194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/>
      <c r="IE801" s="6"/>
      <c r="IF801" s="6"/>
      <c r="IG801" s="6"/>
      <c r="IH801" s="6"/>
      <c r="II801" s="6"/>
      <c r="IJ801" s="6"/>
      <c r="IK801" s="6"/>
      <c r="IL801" s="6"/>
      <c r="IM801" s="6"/>
      <c r="IN801" s="6"/>
      <c r="IO801" s="6"/>
    </row>
    <row r="802" spans="1:249" s="126" customFormat="1" x14ac:dyDescent="0.25">
      <c r="A802" s="193"/>
      <c r="B802" s="193"/>
      <c r="C802" s="193"/>
      <c r="D802" s="194"/>
      <c r="E802" s="194"/>
      <c r="F802" s="194"/>
      <c r="G802" s="194"/>
      <c r="H802" s="194"/>
      <c r="I802" s="194"/>
      <c r="J802" s="194"/>
      <c r="K802" s="194"/>
      <c r="L802" s="194"/>
      <c r="M802" s="194"/>
      <c r="N802" s="194"/>
      <c r="O802" s="194"/>
      <c r="P802" s="194"/>
      <c r="Q802" s="194"/>
      <c r="R802" s="194"/>
      <c r="S802" s="194"/>
      <c r="T802" s="194"/>
      <c r="U802" s="194"/>
      <c r="V802" s="194"/>
      <c r="W802" s="194"/>
      <c r="X802" s="194"/>
      <c r="Y802" s="194"/>
      <c r="Z802" s="194"/>
      <c r="AA802" s="194"/>
      <c r="AB802" s="194"/>
      <c r="AC802" s="194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/>
      <c r="IE802" s="6"/>
      <c r="IF802" s="6"/>
      <c r="IG802" s="6"/>
      <c r="IH802" s="6"/>
      <c r="II802" s="6"/>
      <c r="IJ802" s="6"/>
      <c r="IK802" s="6"/>
      <c r="IL802" s="6"/>
      <c r="IM802" s="6"/>
      <c r="IN802" s="6"/>
      <c r="IO802" s="6"/>
    </row>
    <row r="803" spans="1:249" s="126" customFormat="1" x14ac:dyDescent="0.25">
      <c r="A803" s="193"/>
      <c r="B803" s="193"/>
      <c r="C803" s="193"/>
      <c r="D803" s="194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  <c r="AA803" s="194"/>
      <c r="AB803" s="194"/>
      <c r="AC803" s="194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/>
      <c r="IE803" s="6"/>
      <c r="IF803" s="6"/>
      <c r="IG803" s="6"/>
      <c r="IH803" s="6"/>
      <c r="II803" s="6"/>
      <c r="IJ803" s="6"/>
      <c r="IK803" s="6"/>
      <c r="IL803" s="6"/>
      <c r="IM803" s="6"/>
      <c r="IN803" s="6"/>
      <c r="IO803" s="6"/>
    </row>
    <row r="804" spans="1:249" s="126" customFormat="1" x14ac:dyDescent="0.25">
      <c r="A804" s="193"/>
      <c r="B804" s="193"/>
      <c r="C804" s="193"/>
      <c r="D804" s="194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  <c r="O804" s="194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  <c r="AA804" s="194"/>
      <c r="AB804" s="194"/>
      <c r="AC804" s="194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  <c r="HF804" s="6"/>
      <c r="HG804" s="6"/>
      <c r="HH804" s="6"/>
      <c r="HI804" s="6"/>
      <c r="HJ804" s="6"/>
      <c r="HK804" s="6"/>
      <c r="HL804" s="6"/>
      <c r="HM804" s="6"/>
      <c r="HN804" s="6"/>
      <c r="HO804" s="6"/>
      <c r="HP804" s="6"/>
      <c r="HQ804" s="6"/>
      <c r="HR804" s="6"/>
      <c r="HS804" s="6"/>
      <c r="HT804" s="6"/>
      <c r="HU804" s="6"/>
      <c r="HV804" s="6"/>
      <c r="HW804" s="6"/>
      <c r="HX804" s="6"/>
      <c r="HY804" s="6"/>
      <c r="HZ804" s="6"/>
      <c r="IA804" s="6"/>
      <c r="IB804" s="6"/>
      <c r="IC804" s="6"/>
      <c r="ID804" s="6"/>
      <c r="IE804" s="6"/>
      <c r="IF804" s="6"/>
      <c r="IG804" s="6"/>
      <c r="IH804" s="6"/>
      <c r="II804" s="6"/>
      <c r="IJ804" s="6"/>
      <c r="IK804" s="6"/>
      <c r="IL804" s="6"/>
      <c r="IM804" s="6"/>
      <c r="IN804" s="6"/>
      <c r="IO804" s="6"/>
    </row>
    <row r="805" spans="1:249" s="126" customFormat="1" x14ac:dyDescent="0.25">
      <c r="A805" s="193"/>
      <c r="B805" s="193"/>
      <c r="C805" s="193"/>
      <c r="D805" s="194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  <c r="AA805" s="194"/>
      <c r="AB805" s="194"/>
      <c r="AC805" s="194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/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/>
      <c r="IE805" s="6"/>
      <c r="IF805" s="6"/>
      <c r="IG805" s="6"/>
      <c r="IH805" s="6"/>
      <c r="II805" s="6"/>
      <c r="IJ805" s="6"/>
      <c r="IK805" s="6"/>
      <c r="IL805" s="6"/>
      <c r="IM805" s="6"/>
      <c r="IN805" s="6"/>
      <c r="IO805" s="6"/>
    </row>
    <row r="806" spans="1:249" s="126" customFormat="1" x14ac:dyDescent="0.25">
      <c r="A806" s="193"/>
      <c r="B806" s="193"/>
      <c r="C806" s="193"/>
      <c r="D806" s="194"/>
      <c r="E806" s="194"/>
      <c r="F806" s="194"/>
      <c r="G806" s="194"/>
      <c r="H806" s="194"/>
      <c r="I806" s="194"/>
      <c r="J806" s="194"/>
      <c r="K806" s="194"/>
      <c r="L806" s="194"/>
      <c r="M806" s="194"/>
      <c r="N806" s="194"/>
      <c r="O806" s="194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  <c r="AA806" s="194"/>
      <c r="AB806" s="194"/>
      <c r="AC806" s="194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6"/>
      <c r="IL806" s="6"/>
      <c r="IM806" s="6"/>
      <c r="IN806" s="6"/>
      <c r="IO806" s="6"/>
    </row>
    <row r="807" spans="1:249" s="126" customFormat="1" x14ac:dyDescent="0.25">
      <c r="A807" s="193"/>
      <c r="B807" s="193"/>
      <c r="C807" s="193"/>
      <c r="D807" s="194"/>
      <c r="E807" s="194"/>
      <c r="F807" s="194"/>
      <c r="G807" s="194"/>
      <c r="H807" s="194"/>
      <c r="I807" s="194"/>
      <c r="J807" s="194"/>
      <c r="K807" s="194"/>
      <c r="L807" s="194"/>
      <c r="M807" s="194"/>
      <c r="N807" s="194"/>
      <c r="O807" s="194"/>
      <c r="P807" s="194"/>
      <c r="Q807" s="194"/>
      <c r="R807" s="194"/>
      <c r="S807" s="194"/>
      <c r="T807" s="194"/>
      <c r="U807" s="194"/>
      <c r="V807" s="194"/>
      <c r="W807" s="194"/>
      <c r="X807" s="194"/>
      <c r="Y807" s="194"/>
      <c r="Z807" s="194"/>
      <c r="AA807" s="194"/>
      <c r="AB807" s="194"/>
      <c r="AC807" s="194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/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/>
      <c r="IE807" s="6"/>
      <c r="IF807" s="6"/>
      <c r="IG807" s="6"/>
      <c r="IH807" s="6"/>
      <c r="II807" s="6"/>
      <c r="IJ807" s="6"/>
      <c r="IK807" s="6"/>
      <c r="IL807" s="6"/>
      <c r="IM807" s="6"/>
      <c r="IN807" s="6"/>
      <c r="IO807" s="6"/>
    </row>
    <row r="808" spans="1:249" s="126" customFormat="1" x14ac:dyDescent="0.25">
      <c r="A808" s="193"/>
      <c r="B808" s="193"/>
      <c r="C808" s="193"/>
      <c r="D808" s="194"/>
      <c r="E808" s="194"/>
      <c r="F808" s="194"/>
      <c r="G808" s="194"/>
      <c r="H808" s="194"/>
      <c r="I808" s="194"/>
      <c r="J808" s="194"/>
      <c r="K808" s="194"/>
      <c r="L808" s="194"/>
      <c r="M808" s="194"/>
      <c r="N808" s="194"/>
      <c r="O808" s="194"/>
      <c r="P808" s="194"/>
      <c r="Q808" s="194"/>
      <c r="R808" s="194"/>
      <c r="S808" s="194"/>
      <c r="T808" s="194"/>
      <c r="U808" s="194"/>
      <c r="V808" s="194"/>
      <c r="W808" s="194"/>
      <c r="X808" s="194"/>
      <c r="Y808" s="194"/>
      <c r="Z808" s="194"/>
      <c r="AA808" s="194"/>
      <c r="AB808" s="194"/>
      <c r="AC808" s="194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/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/>
      <c r="IE808" s="6"/>
      <c r="IF808" s="6"/>
      <c r="IG808" s="6"/>
      <c r="IH808" s="6"/>
      <c r="II808" s="6"/>
      <c r="IJ808" s="6"/>
      <c r="IK808" s="6"/>
      <c r="IL808" s="6"/>
      <c r="IM808" s="6"/>
      <c r="IN808" s="6"/>
      <c r="IO808" s="6"/>
    </row>
    <row r="809" spans="1:249" s="126" customFormat="1" x14ac:dyDescent="0.25">
      <c r="A809" s="193"/>
      <c r="B809" s="193"/>
      <c r="C809" s="193"/>
      <c r="D809" s="194"/>
      <c r="E809" s="194"/>
      <c r="F809" s="194"/>
      <c r="G809" s="194"/>
      <c r="H809" s="194"/>
      <c r="I809" s="194"/>
      <c r="J809" s="194"/>
      <c r="K809" s="194"/>
      <c r="L809" s="194"/>
      <c r="M809" s="194"/>
      <c r="N809" s="194"/>
      <c r="O809" s="194"/>
      <c r="P809" s="194"/>
      <c r="Q809" s="194"/>
      <c r="R809" s="194"/>
      <c r="S809" s="194"/>
      <c r="T809" s="194"/>
      <c r="U809" s="194"/>
      <c r="V809" s="194"/>
      <c r="W809" s="194"/>
      <c r="X809" s="194"/>
      <c r="Y809" s="194"/>
      <c r="Z809" s="194"/>
      <c r="AA809" s="194"/>
      <c r="AB809" s="194"/>
      <c r="AC809" s="194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/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/>
      <c r="IE809" s="6"/>
      <c r="IF809" s="6"/>
      <c r="IG809" s="6"/>
      <c r="IH809" s="6"/>
      <c r="II809" s="6"/>
      <c r="IJ809" s="6"/>
      <c r="IK809" s="6"/>
      <c r="IL809" s="6"/>
      <c r="IM809" s="6"/>
      <c r="IN809" s="6"/>
      <c r="IO809" s="6"/>
    </row>
    <row r="810" spans="1:249" s="126" customFormat="1" x14ac:dyDescent="0.25">
      <c r="A810" s="193"/>
      <c r="B810" s="193"/>
      <c r="C810" s="193"/>
      <c r="D810" s="194"/>
      <c r="E810" s="194"/>
      <c r="F810" s="194"/>
      <c r="G810" s="194"/>
      <c r="H810" s="194"/>
      <c r="I810" s="194"/>
      <c r="J810" s="194"/>
      <c r="K810" s="194"/>
      <c r="L810" s="194"/>
      <c r="M810" s="194"/>
      <c r="N810" s="194"/>
      <c r="O810" s="194"/>
      <c r="P810" s="194"/>
      <c r="Q810" s="194"/>
      <c r="R810" s="194"/>
      <c r="S810" s="194"/>
      <c r="T810" s="194"/>
      <c r="U810" s="194"/>
      <c r="V810" s="194"/>
      <c r="W810" s="194"/>
      <c r="X810" s="194"/>
      <c r="Y810" s="194"/>
      <c r="Z810" s="194"/>
      <c r="AA810" s="194"/>
      <c r="AB810" s="194"/>
      <c r="AC810" s="194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/>
      <c r="IE810" s="6"/>
      <c r="IF810" s="6"/>
      <c r="IG810" s="6"/>
      <c r="IH810" s="6"/>
      <c r="II810" s="6"/>
      <c r="IJ810" s="6"/>
      <c r="IK810" s="6"/>
      <c r="IL810" s="6"/>
      <c r="IM810" s="6"/>
      <c r="IN810" s="6"/>
      <c r="IO810" s="6"/>
    </row>
    <row r="811" spans="1:249" s="126" customFormat="1" x14ac:dyDescent="0.25">
      <c r="A811" s="193"/>
      <c r="B811" s="193"/>
      <c r="C811" s="193"/>
      <c r="D811" s="194"/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  <c r="AA811" s="194"/>
      <c r="AB811" s="194"/>
      <c r="AC811" s="194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/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/>
      <c r="IE811" s="6"/>
      <c r="IF811" s="6"/>
      <c r="IG811" s="6"/>
      <c r="IH811" s="6"/>
      <c r="II811" s="6"/>
      <c r="IJ811" s="6"/>
      <c r="IK811" s="6"/>
      <c r="IL811" s="6"/>
      <c r="IM811" s="6"/>
      <c r="IN811" s="6"/>
      <c r="IO811" s="6"/>
    </row>
    <row r="812" spans="1:249" s="126" customFormat="1" x14ac:dyDescent="0.25">
      <c r="A812" s="193"/>
      <c r="B812" s="193"/>
      <c r="C812" s="193"/>
      <c r="D812" s="194"/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  <c r="O812" s="194"/>
      <c r="P812" s="194"/>
      <c r="Q812" s="194"/>
      <c r="R812" s="194"/>
      <c r="S812" s="194"/>
      <c r="T812" s="194"/>
      <c r="U812" s="194"/>
      <c r="V812" s="194"/>
      <c r="W812" s="194"/>
      <c r="X812" s="194"/>
      <c r="Y812" s="194"/>
      <c r="Z812" s="194"/>
      <c r="AA812" s="194"/>
      <c r="AB812" s="194"/>
      <c r="AC812" s="194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/>
      <c r="IE812" s="6"/>
      <c r="IF812" s="6"/>
      <c r="IG812" s="6"/>
      <c r="IH812" s="6"/>
      <c r="II812" s="6"/>
      <c r="IJ812" s="6"/>
      <c r="IK812" s="6"/>
      <c r="IL812" s="6"/>
      <c r="IM812" s="6"/>
      <c r="IN812" s="6"/>
      <c r="IO812" s="6"/>
    </row>
    <row r="813" spans="1:249" s="126" customFormat="1" x14ac:dyDescent="0.25">
      <c r="A813" s="193"/>
      <c r="B813" s="193"/>
      <c r="C813" s="193"/>
      <c r="D813" s="194"/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  <c r="O813" s="194"/>
      <c r="P813" s="194"/>
      <c r="Q813" s="194"/>
      <c r="R813" s="194"/>
      <c r="S813" s="194"/>
      <c r="T813" s="194"/>
      <c r="U813" s="194"/>
      <c r="V813" s="194"/>
      <c r="W813" s="194"/>
      <c r="X813" s="194"/>
      <c r="Y813" s="194"/>
      <c r="Z813" s="194"/>
      <c r="AA813" s="194"/>
      <c r="AB813" s="194"/>
      <c r="AC813" s="194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/>
      <c r="IE813" s="6"/>
      <c r="IF813" s="6"/>
      <c r="IG813" s="6"/>
      <c r="IH813" s="6"/>
      <c r="II813" s="6"/>
      <c r="IJ813" s="6"/>
      <c r="IK813" s="6"/>
      <c r="IL813" s="6"/>
      <c r="IM813" s="6"/>
      <c r="IN813" s="6"/>
      <c r="IO813" s="6"/>
    </row>
    <row r="814" spans="1:249" s="126" customFormat="1" x14ac:dyDescent="0.25">
      <c r="A814" s="193"/>
      <c r="B814" s="193"/>
      <c r="C814" s="193"/>
      <c r="D814" s="194"/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  <c r="O814" s="194"/>
      <c r="P814" s="194"/>
      <c r="Q814" s="194"/>
      <c r="R814" s="194"/>
      <c r="S814" s="194"/>
      <c r="T814" s="194"/>
      <c r="U814" s="194"/>
      <c r="V814" s="194"/>
      <c r="W814" s="194"/>
      <c r="X814" s="194"/>
      <c r="Y814" s="194"/>
      <c r="Z814" s="194"/>
      <c r="AA814" s="194"/>
      <c r="AB814" s="194"/>
      <c r="AC814" s="194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/>
      <c r="IE814" s="6"/>
      <c r="IF814" s="6"/>
      <c r="IG814" s="6"/>
      <c r="IH814" s="6"/>
      <c r="II814" s="6"/>
      <c r="IJ814" s="6"/>
      <c r="IK814" s="6"/>
      <c r="IL814" s="6"/>
      <c r="IM814" s="6"/>
      <c r="IN814" s="6"/>
      <c r="IO814" s="6"/>
    </row>
    <row r="815" spans="1:249" s="126" customFormat="1" x14ac:dyDescent="0.25">
      <c r="A815" s="193"/>
      <c r="B815" s="193"/>
      <c r="C815" s="193"/>
      <c r="D815" s="194"/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  <c r="O815" s="194"/>
      <c r="P815" s="194"/>
      <c r="Q815" s="194"/>
      <c r="R815" s="194"/>
      <c r="S815" s="194"/>
      <c r="T815" s="194"/>
      <c r="U815" s="194"/>
      <c r="V815" s="194"/>
      <c r="W815" s="194"/>
      <c r="X815" s="194"/>
      <c r="Y815" s="194"/>
      <c r="Z815" s="194"/>
      <c r="AA815" s="194"/>
      <c r="AB815" s="194"/>
      <c r="AC815" s="194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6"/>
      <c r="HG815" s="6"/>
      <c r="HH815" s="6"/>
      <c r="HI815" s="6"/>
      <c r="HJ815" s="6"/>
      <c r="HK815" s="6"/>
      <c r="HL815" s="6"/>
      <c r="HM815" s="6"/>
      <c r="HN815" s="6"/>
      <c r="HO815" s="6"/>
      <c r="HP815" s="6"/>
      <c r="HQ815" s="6"/>
      <c r="HR815" s="6"/>
      <c r="HS815" s="6"/>
      <c r="HT815" s="6"/>
      <c r="HU815" s="6"/>
      <c r="HV815" s="6"/>
      <c r="HW815" s="6"/>
      <c r="HX815" s="6"/>
      <c r="HY815" s="6"/>
      <c r="HZ815" s="6"/>
      <c r="IA815" s="6"/>
      <c r="IB815" s="6"/>
      <c r="IC815" s="6"/>
      <c r="ID815" s="6"/>
      <c r="IE815" s="6"/>
      <c r="IF815" s="6"/>
      <c r="IG815" s="6"/>
      <c r="IH815" s="6"/>
      <c r="II815" s="6"/>
      <c r="IJ815" s="6"/>
      <c r="IK815" s="6"/>
      <c r="IL815" s="6"/>
      <c r="IM815" s="6"/>
      <c r="IN815" s="6"/>
      <c r="IO815" s="6"/>
    </row>
    <row r="816" spans="1:249" s="126" customFormat="1" x14ac:dyDescent="0.25">
      <c r="A816" s="193"/>
      <c r="B816" s="193"/>
      <c r="C816" s="193"/>
      <c r="D816" s="194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  <c r="O816" s="194"/>
      <c r="P816" s="194"/>
      <c r="Q816" s="194"/>
      <c r="R816" s="194"/>
      <c r="S816" s="194"/>
      <c r="T816" s="194"/>
      <c r="U816" s="194"/>
      <c r="V816" s="194"/>
      <c r="W816" s="194"/>
      <c r="X816" s="194"/>
      <c r="Y816" s="194"/>
      <c r="Z816" s="194"/>
      <c r="AA816" s="194"/>
      <c r="AB816" s="194"/>
      <c r="AC816" s="194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/>
      <c r="IE816" s="6"/>
      <c r="IF816" s="6"/>
      <c r="IG816" s="6"/>
      <c r="IH816" s="6"/>
      <c r="II816" s="6"/>
      <c r="IJ816" s="6"/>
      <c r="IK816" s="6"/>
      <c r="IL816" s="6"/>
      <c r="IM816" s="6"/>
      <c r="IN816" s="6"/>
      <c r="IO816" s="6"/>
    </row>
    <row r="817" spans="1:249" s="126" customFormat="1" x14ac:dyDescent="0.25">
      <c r="A817" s="193"/>
      <c r="B817" s="193"/>
      <c r="C817" s="193"/>
      <c r="D817" s="194"/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  <c r="O817" s="194"/>
      <c r="P817" s="194"/>
      <c r="Q817" s="194"/>
      <c r="R817" s="194"/>
      <c r="S817" s="194"/>
      <c r="T817" s="194"/>
      <c r="U817" s="194"/>
      <c r="V817" s="194"/>
      <c r="W817" s="194"/>
      <c r="X817" s="194"/>
      <c r="Y817" s="194"/>
      <c r="Z817" s="194"/>
      <c r="AA817" s="194"/>
      <c r="AB817" s="194"/>
      <c r="AC817" s="194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/>
      <c r="IE817" s="6"/>
      <c r="IF817" s="6"/>
      <c r="IG817" s="6"/>
      <c r="IH817" s="6"/>
      <c r="II817" s="6"/>
      <c r="IJ817" s="6"/>
      <c r="IK817" s="6"/>
      <c r="IL817" s="6"/>
      <c r="IM817" s="6"/>
      <c r="IN817" s="6"/>
      <c r="IO817" s="6"/>
    </row>
    <row r="818" spans="1:249" s="126" customFormat="1" x14ac:dyDescent="0.25">
      <c r="A818" s="193"/>
      <c r="B818" s="193"/>
      <c r="C818" s="193"/>
      <c r="D818" s="194"/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  <c r="O818" s="194"/>
      <c r="P818" s="194"/>
      <c r="Q818" s="194"/>
      <c r="R818" s="194"/>
      <c r="S818" s="194"/>
      <c r="T818" s="194"/>
      <c r="U818" s="194"/>
      <c r="V818" s="194"/>
      <c r="W818" s="194"/>
      <c r="X818" s="194"/>
      <c r="Y818" s="194"/>
      <c r="Z818" s="194"/>
      <c r="AA818" s="194"/>
      <c r="AB818" s="194"/>
      <c r="AC818" s="194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6"/>
      <c r="IL818" s="6"/>
      <c r="IM818" s="6"/>
      <c r="IN818" s="6"/>
      <c r="IO818" s="6"/>
    </row>
    <row r="819" spans="1:249" s="126" customFormat="1" x14ac:dyDescent="0.25">
      <c r="A819" s="193"/>
      <c r="B819" s="193"/>
      <c r="C819" s="193"/>
      <c r="D819" s="194"/>
      <c r="E819" s="194"/>
      <c r="F819" s="194"/>
      <c r="G819" s="194"/>
      <c r="H819" s="194"/>
      <c r="I819" s="194"/>
      <c r="J819" s="194"/>
      <c r="K819" s="194"/>
      <c r="L819" s="194"/>
      <c r="M819" s="194"/>
      <c r="N819" s="194"/>
      <c r="O819" s="194"/>
      <c r="P819" s="194"/>
      <c r="Q819" s="194"/>
      <c r="R819" s="194"/>
      <c r="S819" s="194"/>
      <c r="T819" s="194"/>
      <c r="U819" s="194"/>
      <c r="V819" s="194"/>
      <c r="W819" s="194"/>
      <c r="X819" s="194"/>
      <c r="Y819" s="194"/>
      <c r="Z819" s="194"/>
      <c r="AA819" s="194"/>
      <c r="AB819" s="194"/>
      <c r="AC819" s="194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6"/>
      <c r="IL819" s="6"/>
      <c r="IM819" s="6"/>
      <c r="IN819" s="6"/>
      <c r="IO819" s="6"/>
    </row>
    <row r="820" spans="1:249" s="126" customFormat="1" x14ac:dyDescent="0.25">
      <c r="A820" s="193"/>
      <c r="B820" s="193"/>
      <c r="C820" s="193"/>
      <c r="D820" s="194"/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  <c r="O820" s="194"/>
      <c r="P820" s="194"/>
      <c r="Q820" s="194"/>
      <c r="R820" s="194"/>
      <c r="S820" s="194"/>
      <c r="T820" s="194"/>
      <c r="U820" s="194"/>
      <c r="V820" s="194"/>
      <c r="W820" s="194"/>
      <c r="X820" s="194"/>
      <c r="Y820" s="194"/>
      <c r="Z820" s="194"/>
      <c r="AA820" s="194"/>
      <c r="AB820" s="194"/>
      <c r="AC820" s="194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6"/>
      <c r="IL820" s="6"/>
      <c r="IM820" s="6"/>
      <c r="IN820" s="6"/>
      <c r="IO820" s="6"/>
    </row>
    <row r="821" spans="1:249" s="126" customFormat="1" x14ac:dyDescent="0.25">
      <c r="A821" s="193"/>
      <c r="B821" s="193"/>
      <c r="C821" s="193"/>
      <c r="D821" s="194"/>
      <c r="E821" s="194"/>
      <c r="F821" s="194"/>
      <c r="G821" s="194"/>
      <c r="H821" s="194"/>
      <c r="I821" s="194"/>
      <c r="J821" s="194"/>
      <c r="K821" s="194"/>
      <c r="L821" s="194"/>
      <c r="M821" s="194"/>
      <c r="N821" s="194"/>
      <c r="O821" s="194"/>
      <c r="P821" s="194"/>
      <c r="Q821" s="194"/>
      <c r="R821" s="194"/>
      <c r="S821" s="194"/>
      <c r="T821" s="194"/>
      <c r="U821" s="194"/>
      <c r="V821" s="194"/>
      <c r="W821" s="194"/>
      <c r="X821" s="194"/>
      <c r="Y821" s="194"/>
      <c r="Z821" s="194"/>
      <c r="AA821" s="194"/>
      <c r="AB821" s="194"/>
      <c r="AC821" s="194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/>
      <c r="IM821" s="6"/>
      <c r="IN821" s="6"/>
      <c r="IO821" s="6"/>
    </row>
    <row r="822" spans="1:249" s="126" customFormat="1" x14ac:dyDescent="0.25">
      <c r="A822" s="193"/>
      <c r="B822" s="193"/>
      <c r="C822" s="193"/>
      <c r="D822" s="194"/>
      <c r="E822" s="194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  <c r="AA822" s="194"/>
      <c r="AB822" s="194"/>
      <c r="AC822" s="194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/>
      <c r="IM822" s="6"/>
      <c r="IN822" s="6"/>
      <c r="IO822" s="6"/>
    </row>
    <row r="823" spans="1:249" s="126" customFormat="1" x14ac:dyDescent="0.25">
      <c r="A823" s="193"/>
      <c r="B823" s="193"/>
      <c r="C823" s="193"/>
      <c r="D823" s="194"/>
      <c r="E823" s="194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  <c r="AA823" s="194"/>
      <c r="AB823" s="194"/>
      <c r="AC823" s="194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6"/>
      <c r="IL823" s="6"/>
      <c r="IM823" s="6"/>
      <c r="IN823" s="6"/>
      <c r="IO823" s="6"/>
    </row>
    <row r="824" spans="1:249" s="126" customFormat="1" x14ac:dyDescent="0.25">
      <c r="A824" s="193"/>
      <c r="B824" s="193"/>
      <c r="C824" s="193"/>
      <c r="D824" s="194"/>
      <c r="E824" s="194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  <c r="AA824" s="194"/>
      <c r="AB824" s="194"/>
      <c r="AC824" s="194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6"/>
      <c r="IL824" s="6"/>
      <c r="IM824" s="6"/>
      <c r="IN824" s="6"/>
      <c r="IO824" s="6"/>
    </row>
    <row r="825" spans="1:249" s="126" customFormat="1" x14ac:dyDescent="0.25">
      <c r="A825" s="193"/>
      <c r="B825" s="193"/>
      <c r="C825" s="193"/>
      <c r="D825" s="194"/>
      <c r="E825" s="194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  <c r="AA825" s="194"/>
      <c r="AB825" s="194"/>
      <c r="AC825" s="194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6"/>
      <c r="IL825" s="6"/>
      <c r="IM825" s="6"/>
      <c r="IN825" s="6"/>
      <c r="IO825" s="6"/>
    </row>
    <row r="826" spans="1:249" s="126" customFormat="1" x14ac:dyDescent="0.25">
      <c r="A826" s="193"/>
      <c r="B826" s="193"/>
      <c r="C826" s="193"/>
      <c r="D826" s="194"/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  <c r="AA826" s="194"/>
      <c r="AB826" s="194"/>
      <c r="AC826" s="194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6"/>
      <c r="IL826" s="6"/>
      <c r="IM826" s="6"/>
      <c r="IN826" s="6"/>
      <c r="IO826" s="6"/>
    </row>
    <row r="827" spans="1:249" s="126" customFormat="1" x14ac:dyDescent="0.25">
      <c r="A827" s="193"/>
      <c r="B827" s="193"/>
      <c r="C827" s="193"/>
      <c r="D827" s="194"/>
      <c r="E827" s="194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  <c r="AA827" s="194"/>
      <c r="AB827" s="194"/>
      <c r="AC827" s="194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6"/>
      <c r="IL827" s="6"/>
      <c r="IM827" s="6"/>
      <c r="IN827" s="6"/>
      <c r="IO827" s="6"/>
    </row>
    <row r="828" spans="1:249" s="126" customFormat="1" x14ac:dyDescent="0.25">
      <c r="A828" s="193"/>
      <c r="B828" s="193"/>
      <c r="C828" s="193"/>
      <c r="D828" s="194"/>
      <c r="E828" s="194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  <c r="AA828" s="194"/>
      <c r="AB828" s="194"/>
      <c r="AC828" s="194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6"/>
      <c r="IL828" s="6"/>
      <c r="IM828" s="6"/>
      <c r="IN828" s="6"/>
      <c r="IO828" s="6"/>
    </row>
    <row r="829" spans="1:249" s="126" customFormat="1" x14ac:dyDescent="0.25">
      <c r="A829" s="193"/>
      <c r="B829" s="193"/>
      <c r="C829" s="193"/>
      <c r="D829" s="194"/>
      <c r="E829" s="194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  <c r="AA829" s="194"/>
      <c r="AB829" s="194"/>
      <c r="AC829" s="194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6"/>
      <c r="IL829" s="6"/>
      <c r="IM829" s="6"/>
      <c r="IN829" s="6"/>
      <c r="IO829" s="6"/>
    </row>
    <row r="830" spans="1:249" s="126" customFormat="1" x14ac:dyDescent="0.25">
      <c r="A830" s="193"/>
      <c r="B830" s="193"/>
      <c r="C830" s="193"/>
      <c r="D830" s="194"/>
      <c r="E830" s="194"/>
      <c r="F830" s="194"/>
      <c r="G830" s="194"/>
      <c r="H830" s="194"/>
      <c r="I830" s="194"/>
      <c r="J830" s="194"/>
      <c r="K830" s="194"/>
      <c r="L830" s="194"/>
      <c r="M830" s="194"/>
      <c r="N830" s="194"/>
      <c r="O830" s="194"/>
      <c r="P830" s="194"/>
      <c r="Q830" s="194"/>
      <c r="R830" s="194"/>
      <c r="S830" s="194"/>
      <c r="T830" s="194"/>
      <c r="U830" s="194"/>
      <c r="V830" s="194"/>
      <c r="W830" s="194"/>
      <c r="X830" s="194"/>
      <c r="Y830" s="194"/>
      <c r="Z830" s="194"/>
      <c r="AA830" s="194"/>
      <c r="AB830" s="194"/>
      <c r="AC830" s="194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/>
      <c r="IM830" s="6"/>
      <c r="IN830" s="6"/>
      <c r="IO830" s="6"/>
    </row>
    <row r="831" spans="1:249" s="126" customFormat="1" x14ac:dyDescent="0.25">
      <c r="A831" s="193"/>
      <c r="B831" s="193"/>
      <c r="C831" s="193"/>
      <c r="D831" s="194"/>
      <c r="E831" s="194"/>
      <c r="F831" s="194"/>
      <c r="G831" s="194"/>
      <c r="H831" s="194"/>
      <c r="I831" s="194"/>
      <c r="J831" s="194"/>
      <c r="K831" s="194"/>
      <c r="L831" s="194"/>
      <c r="M831" s="194"/>
      <c r="N831" s="194"/>
      <c r="O831" s="194"/>
      <c r="P831" s="194"/>
      <c r="Q831" s="194"/>
      <c r="R831" s="194"/>
      <c r="S831" s="194"/>
      <c r="T831" s="194"/>
      <c r="U831" s="194"/>
      <c r="V831" s="194"/>
      <c r="W831" s="194"/>
      <c r="X831" s="194"/>
      <c r="Y831" s="194"/>
      <c r="Z831" s="194"/>
      <c r="AA831" s="194"/>
      <c r="AB831" s="194"/>
      <c r="AC831" s="194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/>
      <c r="IM831" s="6"/>
      <c r="IN831" s="6"/>
      <c r="IO831" s="6"/>
    </row>
    <row r="832" spans="1:249" s="126" customFormat="1" x14ac:dyDescent="0.25">
      <c r="A832" s="193"/>
      <c r="B832" s="193"/>
      <c r="C832" s="193"/>
      <c r="D832" s="194"/>
      <c r="E832" s="194"/>
      <c r="F832" s="194"/>
      <c r="G832" s="194"/>
      <c r="H832" s="194"/>
      <c r="I832" s="194"/>
      <c r="J832" s="194"/>
      <c r="K832" s="194"/>
      <c r="L832" s="194"/>
      <c r="M832" s="194"/>
      <c r="N832" s="194"/>
      <c r="O832" s="194"/>
      <c r="P832" s="194"/>
      <c r="Q832" s="194"/>
      <c r="R832" s="194"/>
      <c r="S832" s="194"/>
      <c r="T832" s="194"/>
      <c r="U832" s="194"/>
      <c r="V832" s="194"/>
      <c r="W832" s="194"/>
      <c r="X832" s="194"/>
      <c r="Y832" s="194"/>
      <c r="Z832" s="194"/>
      <c r="AA832" s="194"/>
      <c r="AB832" s="194"/>
      <c r="AC832" s="194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/>
      <c r="IM832" s="6"/>
      <c r="IN832" s="6"/>
      <c r="IO832" s="6"/>
    </row>
    <row r="833" spans="1:249" s="126" customFormat="1" x14ac:dyDescent="0.25">
      <c r="A833" s="193"/>
      <c r="B833" s="193"/>
      <c r="C833" s="193"/>
      <c r="D833" s="194"/>
      <c r="E833" s="194"/>
      <c r="F833" s="194"/>
      <c r="G833" s="194"/>
      <c r="H833" s="194"/>
      <c r="I833" s="194"/>
      <c r="J833" s="194"/>
      <c r="K833" s="194"/>
      <c r="L833" s="194"/>
      <c r="M833" s="194"/>
      <c r="N833" s="194"/>
      <c r="O833" s="194"/>
      <c r="P833" s="194"/>
      <c r="Q833" s="194"/>
      <c r="R833" s="194"/>
      <c r="S833" s="194"/>
      <c r="T833" s="194"/>
      <c r="U833" s="194"/>
      <c r="V833" s="194"/>
      <c r="W833" s="194"/>
      <c r="X833" s="194"/>
      <c r="Y833" s="194"/>
      <c r="Z833" s="194"/>
      <c r="AA833" s="194"/>
      <c r="AB833" s="194"/>
      <c r="AC833" s="194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/>
      <c r="IM833" s="6"/>
      <c r="IN833" s="6"/>
      <c r="IO833" s="6"/>
    </row>
    <row r="834" spans="1:249" s="126" customFormat="1" x14ac:dyDescent="0.25">
      <c r="A834" s="193"/>
      <c r="B834" s="193"/>
      <c r="C834" s="193"/>
      <c r="D834" s="194"/>
      <c r="E834" s="194"/>
      <c r="F834" s="194"/>
      <c r="G834" s="194"/>
      <c r="H834" s="194"/>
      <c r="I834" s="194"/>
      <c r="J834" s="194"/>
      <c r="K834" s="194"/>
      <c r="L834" s="194"/>
      <c r="M834" s="194"/>
      <c r="N834" s="194"/>
      <c r="O834" s="194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  <c r="AA834" s="194"/>
      <c r="AB834" s="194"/>
      <c r="AC834" s="194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/>
      <c r="IM834" s="6"/>
      <c r="IN834" s="6"/>
      <c r="IO834" s="6"/>
    </row>
    <row r="835" spans="1:249" s="126" customFormat="1" x14ac:dyDescent="0.25">
      <c r="A835" s="193"/>
      <c r="B835" s="193"/>
      <c r="C835" s="193"/>
      <c r="D835" s="194"/>
      <c r="E835" s="194"/>
      <c r="F835" s="194"/>
      <c r="G835" s="194"/>
      <c r="H835" s="194"/>
      <c r="I835" s="194"/>
      <c r="J835" s="194"/>
      <c r="K835" s="194"/>
      <c r="L835" s="194"/>
      <c r="M835" s="194"/>
      <c r="N835" s="194"/>
      <c r="O835" s="194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  <c r="AA835" s="194"/>
      <c r="AB835" s="194"/>
      <c r="AC835" s="194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6"/>
      <c r="IL835" s="6"/>
      <c r="IM835" s="6"/>
      <c r="IN835" s="6"/>
      <c r="IO835" s="6"/>
    </row>
    <row r="836" spans="1:249" s="126" customFormat="1" x14ac:dyDescent="0.25">
      <c r="A836" s="193"/>
      <c r="B836" s="193"/>
      <c r="C836" s="193"/>
      <c r="D836" s="194"/>
      <c r="E836" s="194"/>
      <c r="F836" s="194"/>
      <c r="G836" s="194"/>
      <c r="H836" s="194"/>
      <c r="I836" s="194"/>
      <c r="J836" s="194"/>
      <c r="K836" s="194"/>
      <c r="L836" s="194"/>
      <c r="M836" s="194"/>
      <c r="N836" s="194"/>
      <c r="O836" s="194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  <c r="AA836" s="194"/>
      <c r="AB836" s="194"/>
      <c r="AC836" s="194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6"/>
      <c r="IL836" s="6"/>
      <c r="IM836" s="6"/>
      <c r="IN836" s="6"/>
      <c r="IO836" s="6"/>
    </row>
    <row r="837" spans="1:249" s="126" customFormat="1" x14ac:dyDescent="0.25">
      <c r="A837" s="193"/>
      <c r="B837" s="193"/>
      <c r="C837" s="193"/>
      <c r="D837" s="194"/>
      <c r="E837" s="194"/>
      <c r="F837" s="194"/>
      <c r="G837" s="194"/>
      <c r="H837" s="194"/>
      <c r="I837" s="194"/>
      <c r="J837" s="194"/>
      <c r="K837" s="194"/>
      <c r="L837" s="194"/>
      <c r="M837" s="194"/>
      <c r="N837" s="194"/>
      <c r="O837" s="194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  <c r="AA837" s="194"/>
      <c r="AB837" s="194"/>
      <c r="AC837" s="194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/>
      <c r="IE837" s="6"/>
      <c r="IF837" s="6"/>
      <c r="IG837" s="6"/>
      <c r="IH837" s="6"/>
      <c r="II837" s="6"/>
      <c r="IJ837" s="6"/>
      <c r="IK837" s="6"/>
      <c r="IL837" s="6"/>
      <c r="IM837" s="6"/>
      <c r="IN837" s="6"/>
      <c r="IO837" s="6"/>
    </row>
    <row r="838" spans="1:249" s="126" customFormat="1" x14ac:dyDescent="0.25">
      <c r="A838" s="193"/>
      <c r="B838" s="193"/>
      <c r="C838" s="193"/>
      <c r="D838" s="194"/>
      <c r="E838" s="194"/>
      <c r="F838" s="194"/>
      <c r="G838" s="194"/>
      <c r="H838" s="194"/>
      <c r="I838" s="194"/>
      <c r="J838" s="194"/>
      <c r="K838" s="194"/>
      <c r="L838" s="194"/>
      <c r="M838" s="194"/>
      <c r="N838" s="194"/>
      <c r="O838" s="194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  <c r="AA838" s="194"/>
      <c r="AB838" s="194"/>
      <c r="AC838" s="194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6"/>
      <c r="IL838" s="6"/>
      <c r="IM838" s="6"/>
      <c r="IN838" s="6"/>
      <c r="IO838" s="6"/>
    </row>
    <row r="839" spans="1:249" s="126" customFormat="1" x14ac:dyDescent="0.25">
      <c r="A839" s="193"/>
      <c r="B839" s="193"/>
      <c r="C839" s="193"/>
      <c r="D839" s="194"/>
      <c r="E839" s="194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  <c r="AA839" s="194"/>
      <c r="AB839" s="194"/>
      <c r="AC839" s="194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/>
      <c r="IM839" s="6"/>
      <c r="IN839" s="6"/>
      <c r="IO839" s="6"/>
    </row>
    <row r="840" spans="1:249" s="126" customFormat="1" x14ac:dyDescent="0.25">
      <c r="A840" s="193"/>
      <c r="B840" s="193"/>
      <c r="C840" s="193"/>
      <c r="D840" s="194"/>
      <c r="E840" s="194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  <c r="AA840" s="194"/>
      <c r="AB840" s="194"/>
      <c r="AC840" s="194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  <c r="IM840" s="6"/>
      <c r="IN840" s="6"/>
      <c r="IO840" s="6"/>
    </row>
    <row r="841" spans="1:249" s="126" customFormat="1" x14ac:dyDescent="0.25">
      <c r="A841" s="193"/>
      <c r="B841" s="193"/>
      <c r="C841" s="193"/>
      <c r="D841" s="194"/>
      <c r="E841" s="194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  <c r="AA841" s="194"/>
      <c r="AB841" s="194"/>
      <c r="AC841" s="194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  <c r="IM841" s="6"/>
      <c r="IN841" s="6"/>
      <c r="IO841" s="6"/>
    </row>
    <row r="842" spans="1:249" s="126" customFormat="1" x14ac:dyDescent="0.25">
      <c r="A842" s="193"/>
      <c r="B842" s="193"/>
      <c r="C842" s="193"/>
      <c r="D842" s="194"/>
      <c r="E842" s="194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  <c r="AA842" s="194"/>
      <c r="AB842" s="194"/>
      <c r="AC842" s="194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  <c r="IM842" s="6"/>
      <c r="IN842" s="6"/>
      <c r="IO842" s="6"/>
    </row>
    <row r="843" spans="1:249" s="126" customFormat="1" x14ac:dyDescent="0.25">
      <c r="A843" s="193"/>
      <c r="B843" s="193"/>
      <c r="C843" s="193"/>
      <c r="D843" s="194"/>
      <c r="E843" s="194"/>
      <c r="F843" s="194"/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4"/>
      <c r="Y843" s="194"/>
      <c r="Z843" s="194"/>
      <c r="AA843" s="194"/>
      <c r="AB843" s="194"/>
      <c r="AC843" s="194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  <c r="IM843" s="6"/>
      <c r="IN843" s="6"/>
      <c r="IO843" s="6"/>
    </row>
    <row r="844" spans="1:249" s="126" customFormat="1" x14ac:dyDescent="0.25">
      <c r="A844" s="193"/>
      <c r="B844" s="193"/>
      <c r="C844" s="193"/>
      <c r="D844" s="194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  <c r="O844" s="194"/>
      <c r="P844" s="194"/>
      <c r="Q844" s="194"/>
      <c r="R844" s="194"/>
      <c r="S844" s="194"/>
      <c r="T844" s="194"/>
      <c r="U844" s="194"/>
      <c r="V844" s="194"/>
      <c r="W844" s="194"/>
      <c r="X844" s="194"/>
      <c r="Y844" s="194"/>
      <c r="Z844" s="194"/>
      <c r="AA844" s="194"/>
      <c r="AB844" s="194"/>
      <c r="AC844" s="194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/>
      <c r="IM844" s="6"/>
      <c r="IN844" s="6"/>
      <c r="IO844" s="6"/>
    </row>
    <row r="845" spans="1:249" s="126" customFormat="1" x14ac:dyDescent="0.25">
      <c r="A845" s="193"/>
      <c r="B845" s="193"/>
      <c r="C845" s="193"/>
      <c r="D845" s="194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  <c r="O845" s="194"/>
      <c r="P845" s="194"/>
      <c r="Q845" s="194"/>
      <c r="R845" s="194"/>
      <c r="S845" s="194"/>
      <c r="T845" s="194"/>
      <c r="U845" s="194"/>
      <c r="V845" s="194"/>
      <c r="W845" s="194"/>
      <c r="X845" s="194"/>
      <c r="Y845" s="194"/>
      <c r="Z845" s="194"/>
      <c r="AA845" s="194"/>
      <c r="AB845" s="194"/>
      <c r="AC845" s="194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6"/>
      <c r="IL845" s="6"/>
      <c r="IM845" s="6"/>
      <c r="IN845" s="6"/>
      <c r="IO845" s="6"/>
    </row>
    <row r="846" spans="1:249" s="126" customFormat="1" x14ac:dyDescent="0.25">
      <c r="A846" s="193"/>
      <c r="B846" s="193"/>
      <c r="C846" s="193"/>
      <c r="D846" s="194"/>
      <c r="E846" s="194"/>
      <c r="F846" s="194"/>
      <c r="G846" s="194"/>
      <c r="H846" s="194"/>
      <c r="I846" s="194"/>
      <c r="J846" s="194"/>
      <c r="K846" s="194"/>
      <c r="L846" s="194"/>
      <c r="M846" s="194"/>
      <c r="N846" s="194"/>
      <c r="O846" s="194"/>
      <c r="P846" s="194"/>
      <c r="Q846" s="194"/>
      <c r="R846" s="194"/>
      <c r="S846" s="194"/>
      <c r="T846" s="194"/>
      <c r="U846" s="194"/>
      <c r="V846" s="194"/>
      <c r="W846" s="194"/>
      <c r="X846" s="194"/>
      <c r="Y846" s="194"/>
      <c r="Z846" s="194"/>
      <c r="AA846" s="194"/>
      <c r="AB846" s="194"/>
      <c r="AC846" s="194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/>
      <c r="IM846" s="6"/>
      <c r="IN846" s="6"/>
      <c r="IO846" s="6"/>
    </row>
    <row r="847" spans="1:249" s="126" customFormat="1" x14ac:dyDescent="0.25">
      <c r="A847" s="193"/>
      <c r="B847" s="193"/>
      <c r="C847" s="193"/>
      <c r="D847" s="194"/>
      <c r="E847" s="194"/>
      <c r="F847" s="194"/>
      <c r="G847" s="194"/>
      <c r="H847" s="194"/>
      <c r="I847" s="194"/>
      <c r="J847" s="194"/>
      <c r="K847" s="194"/>
      <c r="L847" s="194"/>
      <c r="M847" s="194"/>
      <c r="N847" s="194"/>
      <c r="O847" s="194"/>
      <c r="P847" s="194"/>
      <c r="Q847" s="194"/>
      <c r="R847" s="194"/>
      <c r="S847" s="194"/>
      <c r="T847" s="194"/>
      <c r="U847" s="194"/>
      <c r="V847" s="194"/>
      <c r="W847" s="194"/>
      <c r="X847" s="194"/>
      <c r="Y847" s="194"/>
      <c r="Z847" s="194"/>
      <c r="AA847" s="194"/>
      <c r="AB847" s="194"/>
      <c r="AC847" s="194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/>
      <c r="IM847" s="6"/>
      <c r="IN847" s="6"/>
      <c r="IO847" s="6"/>
    </row>
    <row r="848" spans="1:249" s="126" customFormat="1" x14ac:dyDescent="0.25">
      <c r="A848" s="193"/>
      <c r="B848" s="193"/>
      <c r="C848" s="193"/>
      <c r="D848" s="194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  <c r="O848" s="194"/>
      <c r="P848" s="194"/>
      <c r="Q848" s="194"/>
      <c r="R848" s="194"/>
      <c r="S848" s="194"/>
      <c r="T848" s="194"/>
      <c r="U848" s="194"/>
      <c r="V848" s="194"/>
      <c r="W848" s="194"/>
      <c r="X848" s="194"/>
      <c r="Y848" s="194"/>
      <c r="Z848" s="194"/>
      <c r="AA848" s="194"/>
      <c r="AB848" s="194"/>
      <c r="AC848" s="194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/>
      <c r="IM848" s="6"/>
      <c r="IN848" s="6"/>
      <c r="IO848" s="6"/>
    </row>
    <row r="849" spans="1:249" s="126" customFormat="1" x14ac:dyDescent="0.25">
      <c r="A849" s="193"/>
      <c r="B849" s="193"/>
      <c r="C849" s="193"/>
      <c r="D849" s="194"/>
      <c r="E849" s="194"/>
      <c r="F849" s="194"/>
      <c r="G849" s="194"/>
      <c r="H849" s="194"/>
      <c r="I849" s="194"/>
      <c r="J849" s="194"/>
      <c r="K849" s="194"/>
      <c r="L849" s="194"/>
      <c r="M849" s="194"/>
      <c r="N849" s="194"/>
      <c r="O849" s="194"/>
      <c r="P849" s="194"/>
      <c r="Q849" s="194"/>
      <c r="R849" s="194"/>
      <c r="S849" s="194"/>
      <c r="T849" s="194"/>
      <c r="U849" s="194"/>
      <c r="V849" s="194"/>
      <c r="W849" s="194"/>
      <c r="X849" s="194"/>
      <c r="Y849" s="194"/>
      <c r="Z849" s="194"/>
      <c r="AA849" s="194"/>
      <c r="AB849" s="194"/>
      <c r="AC849" s="194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  <c r="IM849" s="6"/>
      <c r="IN849" s="6"/>
      <c r="IO849" s="6"/>
    </row>
    <row r="850" spans="1:249" s="126" customFormat="1" x14ac:dyDescent="0.25">
      <c r="A850" s="193"/>
      <c r="B850" s="193"/>
      <c r="C850" s="193"/>
      <c r="D850" s="194"/>
      <c r="E850" s="194"/>
      <c r="F850" s="194"/>
      <c r="G850" s="194"/>
      <c r="H850" s="194"/>
      <c r="I850" s="194"/>
      <c r="J850" s="194"/>
      <c r="K850" s="194"/>
      <c r="L850" s="194"/>
      <c r="M850" s="194"/>
      <c r="N850" s="194"/>
      <c r="O850" s="194"/>
      <c r="P850" s="194"/>
      <c r="Q850" s="194"/>
      <c r="R850" s="194"/>
      <c r="S850" s="194"/>
      <c r="T850" s="194"/>
      <c r="U850" s="194"/>
      <c r="V850" s="194"/>
      <c r="W850" s="194"/>
      <c r="X850" s="194"/>
      <c r="Y850" s="194"/>
      <c r="Z850" s="194"/>
      <c r="AA850" s="194"/>
      <c r="AB850" s="194"/>
      <c r="AC850" s="194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  <c r="IM850" s="6"/>
      <c r="IN850" s="6"/>
      <c r="IO850" s="6"/>
    </row>
    <row r="851" spans="1:249" s="126" customFormat="1" x14ac:dyDescent="0.25">
      <c r="A851" s="193"/>
      <c r="B851" s="193"/>
      <c r="C851" s="193"/>
      <c r="D851" s="194"/>
      <c r="E851" s="194"/>
      <c r="F851" s="194"/>
      <c r="G851" s="194"/>
      <c r="H851" s="194"/>
      <c r="I851" s="194"/>
      <c r="J851" s="194"/>
      <c r="K851" s="194"/>
      <c r="L851" s="194"/>
      <c r="M851" s="194"/>
      <c r="N851" s="194"/>
      <c r="O851" s="194"/>
      <c r="P851" s="194"/>
      <c r="Q851" s="194"/>
      <c r="R851" s="194"/>
      <c r="S851" s="194"/>
      <c r="T851" s="194"/>
      <c r="U851" s="194"/>
      <c r="V851" s="194"/>
      <c r="W851" s="194"/>
      <c r="X851" s="194"/>
      <c r="Y851" s="194"/>
      <c r="Z851" s="194"/>
      <c r="AA851" s="194"/>
      <c r="AB851" s="194"/>
      <c r="AC851" s="194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  <c r="IM851" s="6"/>
      <c r="IN851" s="6"/>
      <c r="IO851" s="6"/>
    </row>
    <row r="852" spans="1:249" s="126" customFormat="1" x14ac:dyDescent="0.25">
      <c r="A852" s="193"/>
      <c r="B852" s="193"/>
      <c r="C852" s="193"/>
      <c r="D852" s="194"/>
      <c r="E852" s="194"/>
      <c r="F852" s="194"/>
      <c r="G852" s="194"/>
      <c r="H852" s="194"/>
      <c r="I852" s="194"/>
      <c r="J852" s="194"/>
      <c r="K852" s="194"/>
      <c r="L852" s="194"/>
      <c r="M852" s="194"/>
      <c r="N852" s="194"/>
      <c r="O852" s="194"/>
      <c r="P852" s="194"/>
      <c r="Q852" s="194"/>
      <c r="R852" s="194"/>
      <c r="S852" s="194"/>
      <c r="T852" s="194"/>
      <c r="U852" s="194"/>
      <c r="V852" s="194"/>
      <c r="W852" s="194"/>
      <c r="X852" s="194"/>
      <c r="Y852" s="194"/>
      <c r="Z852" s="194"/>
      <c r="AA852" s="194"/>
      <c r="AB852" s="194"/>
      <c r="AC852" s="194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  <c r="IM852" s="6"/>
      <c r="IN852" s="6"/>
      <c r="IO852" s="6"/>
    </row>
    <row r="853" spans="1:249" s="126" customFormat="1" x14ac:dyDescent="0.25">
      <c r="A853" s="193"/>
      <c r="B853" s="193"/>
      <c r="C853" s="193"/>
      <c r="D853" s="194"/>
      <c r="E853" s="194"/>
      <c r="F853" s="194"/>
      <c r="G853" s="194"/>
      <c r="H853" s="194"/>
      <c r="I853" s="194"/>
      <c r="J853" s="194"/>
      <c r="K853" s="194"/>
      <c r="L853" s="194"/>
      <c r="M853" s="194"/>
      <c r="N853" s="194"/>
      <c r="O853" s="194"/>
      <c r="P853" s="194"/>
      <c r="Q853" s="194"/>
      <c r="R853" s="194"/>
      <c r="S853" s="194"/>
      <c r="T853" s="194"/>
      <c r="U853" s="194"/>
      <c r="V853" s="194"/>
      <c r="W853" s="194"/>
      <c r="X853" s="194"/>
      <c r="Y853" s="194"/>
      <c r="Z853" s="194"/>
      <c r="AA853" s="194"/>
      <c r="AB853" s="194"/>
      <c r="AC853" s="194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/>
      <c r="IM853" s="6"/>
      <c r="IN853" s="6"/>
      <c r="IO853" s="6"/>
    </row>
    <row r="854" spans="1:249" s="126" customFormat="1" x14ac:dyDescent="0.25">
      <c r="A854" s="193"/>
      <c r="B854" s="193"/>
      <c r="C854" s="193"/>
      <c r="D854" s="194"/>
      <c r="E854" s="194"/>
      <c r="F854" s="194"/>
      <c r="G854" s="194"/>
      <c r="H854" s="194"/>
      <c r="I854" s="194"/>
      <c r="J854" s="194"/>
      <c r="K854" s="194"/>
      <c r="L854" s="194"/>
      <c r="M854" s="194"/>
      <c r="N854" s="194"/>
      <c r="O854" s="194"/>
      <c r="P854" s="194"/>
      <c r="Q854" s="194"/>
      <c r="R854" s="194"/>
      <c r="S854" s="194"/>
      <c r="T854" s="194"/>
      <c r="U854" s="194"/>
      <c r="V854" s="194"/>
      <c r="W854" s="194"/>
      <c r="X854" s="194"/>
      <c r="Y854" s="194"/>
      <c r="Z854" s="194"/>
      <c r="AA854" s="194"/>
      <c r="AB854" s="194"/>
      <c r="AC854" s="194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/>
      <c r="IM854" s="6"/>
      <c r="IN854" s="6"/>
      <c r="IO854" s="6"/>
    </row>
    <row r="855" spans="1:249" s="126" customFormat="1" x14ac:dyDescent="0.25">
      <c r="A855" s="193"/>
      <c r="B855" s="193"/>
      <c r="C855" s="193"/>
      <c r="D855" s="194"/>
      <c r="E855" s="194"/>
      <c r="F855" s="194"/>
      <c r="G855" s="194"/>
      <c r="H855" s="194"/>
      <c r="I855" s="194"/>
      <c r="J855" s="194"/>
      <c r="K855" s="194"/>
      <c r="L855" s="194"/>
      <c r="M855" s="194"/>
      <c r="N855" s="194"/>
      <c r="O855" s="194"/>
      <c r="P855" s="194"/>
      <c r="Q855" s="194"/>
      <c r="R855" s="194"/>
      <c r="S855" s="194"/>
      <c r="T855" s="194"/>
      <c r="U855" s="194"/>
      <c r="V855" s="194"/>
      <c r="W855" s="194"/>
      <c r="X855" s="194"/>
      <c r="Y855" s="194"/>
      <c r="Z855" s="194"/>
      <c r="AA855" s="194"/>
      <c r="AB855" s="194"/>
      <c r="AC855" s="194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/>
      <c r="IM855" s="6"/>
      <c r="IN855" s="6"/>
      <c r="IO855" s="6"/>
    </row>
    <row r="856" spans="1:249" s="126" customFormat="1" x14ac:dyDescent="0.25">
      <c r="A856" s="193"/>
      <c r="B856" s="193"/>
      <c r="C856" s="193"/>
      <c r="D856" s="194"/>
      <c r="E856" s="194"/>
      <c r="F856" s="194"/>
      <c r="G856" s="194"/>
      <c r="H856" s="194"/>
      <c r="I856" s="194"/>
      <c r="J856" s="194"/>
      <c r="K856" s="194"/>
      <c r="L856" s="194"/>
      <c r="M856" s="194"/>
      <c r="N856" s="194"/>
      <c r="O856" s="194"/>
      <c r="P856" s="194"/>
      <c r="Q856" s="194"/>
      <c r="R856" s="194"/>
      <c r="S856" s="194"/>
      <c r="T856" s="194"/>
      <c r="U856" s="194"/>
      <c r="V856" s="194"/>
      <c r="W856" s="194"/>
      <c r="X856" s="194"/>
      <c r="Y856" s="194"/>
      <c r="Z856" s="194"/>
      <c r="AA856" s="194"/>
      <c r="AB856" s="194"/>
      <c r="AC856" s="194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/>
      <c r="IM856" s="6"/>
      <c r="IN856" s="6"/>
      <c r="IO856" s="6"/>
    </row>
    <row r="857" spans="1:249" s="126" customFormat="1" x14ac:dyDescent="0.25">
      <c r="A857" s="193"/>
      <c r="B857" s="193"/>
      <c r="C857" s="193"/>
      <c r="D857" s="194"/>
      <c r="E857" s="194"/>
      <c r="F857" s="194"/>
      <c r="G857" s="194"/>
      <c r="H857" s="194"/>
      <c r="I857" s="194"/>
      <c r="J857" s="194"/>
      <c r="K857" s="194"/>
      <c r="L857" s="194"/>
      <c r="M857" s="194"/>
      <c r="N857" s="194"/>
      <c r="O857" s="194"/>
      <c r="P857" s="194"/>
      <c r="Q857" s="194"/>
      <c r="R857" s="194"/>
      <c r="S857" s="194"/>
      <c r="T857" s="194"/>
      <c r="U857" s="194"/>
      <c r="V857" s="194"/>
      <c r="W857" s="194"/>
      <c r="X857" s="194"/>
      <c r="Y857" s="194"/>
      <c r="Z857" s="194"/>
      <c r="AA857" s="194"/>
      <c r="AB857" s="194"/>
      <c r="AC857" s="194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/>
      <c r="IM857" s="6"/>
      <c r="IN857" s="6"/>
      <c r="IO857" s="6"/>
    </row>
    <row r="858" spans="1:249" s="126" customFormat="1" x14ac:dyDescent="0.25">
      <c r="A858" s="193"/>
      <c r="B858" s="193"/>
      <c r="C858" s="193"/>
      <c r="D858" s="194"/>
      <c r="E858" s="194"/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/>
      <c r="Q858" s="194"/>
      <c r="R858" s="194"/>
      <c r="S858" s="194"/>
      <c r="T858" s="194"/>
      <c r="U858" s="194"/>
      <c r="V858" s="194"/>
      <c r="W858" s="194"/>
      <c r="X858" s="194"/>
      <c r="Y858" s="194"/>
      <c r="Z858" s="194"/>
      <c r="AA858" s="194"/>
      <c r="AB858" s="194"/>
      <c r="AC858" s="194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/>
      <c r="IM858" s="6"/>
      <c r="IN858" s="6"/>
      <c r="IO858" s="6"/>
    </row>
    <row r="859" spans="1:249" s="126" customFormat="1" x14ac:dyDescent="0.25">
      <c r="A859" s="193"/>
      <c r="B859" s="193"/>
      <c r="C859" s="193"/>
      <c r="D859" s="194"/>
      <c r="E859" s="194"/>
      <c r="F859" s="194"/>
      <c r="G859" s="194"/>
      <c r="H859" s="194"/>
      <c r="I859" s="194"/>
      <c r="J859" s="194"/>
      <c r="K859" s="194"/>
      <c r="L859" s="194"/>
      <c r="M859" s="194"/>
      <c r="N859" s="194"/>
      <c r="O859" s="194"/>
      <c r="P859" s="194"/>
      <c r="Q859" s="194"/>
      <c r="R859" s="194"/>
      <c r="S859" s="194"/>
      <c r="T859" s="194"/>
      <c r="U859" s="194"/>
      <c r="V859" s="194"/>
      <c r="W859" s="194"/>
      <c r="X859" s="194"/>
      <c r="Y859" s="194"/>
      <c r="Z859" s="194"/>
      <c r="AA859" s="194"/>
      <c r="AB859" s="194"/>
      <c r="AC859" s="194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/>
      <c r="IM859" s="6"/>
      <c r="IN859" s="6"/>
      <c r="IO859" s="6"/>
    </row>
    <row r="860" spans="1:249" s="126" customFormat="1" x14ac:dyDescent="0.25">
      <c r="A860" s="193"/>
      <c r="B860" s="193"/>
      <c r="C860" s="193"/>
      <c r="D860" s="194"/>
      <c r="E860" s="194"/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/>
      <c r="Q860" s="194"/>
      <c r="R860" s="194"/>
      <c r="S860" s="194"/>
      <c r="T860" s="194"/>
      <c r="U860" s="194"/>
      <c r="V860" s="194"/>
      <c r="W860" s="194"/>
      <c r="X860" s="194"/>
      <c r="Y860" s="194"/>
      <c r="Z860" s="194"/>
      <c r="AA860" s="194"/>
      <c r="AB860" s="194"/>
      <c r="AC860" s="194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/>
      <c r="IM860" s="6"/>
      <c r="IN860" s="6"/>
      <c r="IO860" s="6"/>
    </row>
    <row r="861" spans="1:249" s="126" customFormat="1" x14ac:dyDescent="0.25">
      <c r="A861" s="193"/>
      <c r="B861" s="193"/>
      <c r="C861" s="193"/>
      <c r="D861" s="194"/>
      <c r="E861" s="194"/>
      <c r="F861" s="194"/>
      <c r="G861" s="194"/>
      <c r="H861" s="194"/>
      <c r="I861" s="194"/>
      <c r="J861" s="194"/>
      <c r="K861" s="194"/>
      <c r="L861" s="194"/>
      <c r="M861" s="194"/>
      <c r="N861" s="194"/>
      <c r="O861" s="194"/>
      <c r="P861" s="194"/>
      <c r="Q861" s="194"/>
      <c r="R861" s="194"/>
      <c r="S861" s="194"/>
      <c r="T861" s="194"/>
      <c r="U861" s="194"/>
      <c r="V861" s="194"/>
      <c r="W861" s="194"/>
      <c r="X861" s="194"/>
      <c r="Y861" s="194"/>
      <c r="Z861" s="194"/>
      <c r="AA861" s="194"/>
      <c r="AB861" s="194"/>
      <c r="AC861" s="194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/>
      <c r="IM861" s="6"/>
      <c r="IN861" s="6"/>
      <c r="IO861" s="6"/>
    </row>
    <row r="862" spans="1:249" s="126" customFormat="1" x14ac:dyDescent="0.25">
      <c r="A862" s="193"/>
      <c r="B862" s="193"/>
      <c r="C862" s="193"/>
      <c r="D862" s="194"/>
      <c r="E862" s="194"/>
      <c r="F862" s="194"/>
      <c r="G862" s="194"/>
      <c r="H862" s="194"/>
      <c r="I862" s="194"/>
      <c r="J862" s="194"/>
      <c r="K862" s="194"/>
      <c r="L862" s="194"/>
      <c r="M862" s="194"/>
      <c r="N862" s="194"/>
      <c r="O862" s="194"/>
      <c r="P862" s="194"/>
      <c r="Q862" s="194"/>
      <c r="R862" s="194"/>
      <c r="S862" s="194"/>
      <c r="T862" s="194"/>
      <c r="U862" s="194"/>
      <c r="V862" s="194"/>
      <c r="W862" s="194"/>
      <c r="X862" s="194"/>
      <c r="Y862" s="194"/>
      <c r="Z862" s="194"/>
      <c r="AA862" s="194"/>
      <c r="AB862" s="194"/>
      <c r="AC862" s="194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/>
      <c r="IM862" s="6"/>
      <c r="IN862" s="6"/>
      <c r="IO862" s="6"/>
    </row>
    <row r="863" spans="1:249" s="126" customFormat="1" x14ac:dyDescent="0.25">
      <c r="A863" s="193"/>
      <c r="B863" s="193"/>
      <c r="C863" s="193"/>
      <c r="D863" s="194"/>
      <c r="E863" s="194"/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/>
      <c r="Q863" s="194"/>
      <c r="R863" s="194"/>
      <c r="S863" s="194"/>
      <c r="T863" s="194"/>
      <c r="U863" s="194"/>
      <c r="V863" s="194"/>
      <c r="W863" s="194"/>
      <c r="X863" s="194"/>
      <c r="Y863" s="194"/>
      <c r="Z863" s="194"/>
      <c r="AA863" s="194"/>
      <c r="AB863" s="194"/>
      <c r="AC863" s="194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/>
      <c r="IM863" s="6"/>
      <c r="IN863" s="6"/>
      <c r="IO863" s="6"/>
    </row>
    <row r="864" spans="1:249" s="126" customFormat="1" x14ac:dyDescent="0.25">
      <c r="A864" s="193"/>
      <c r="B864" s="193"/>
      <c r="C864" s="193"/>
      <c r="D864" s="194"/>
      <c r="E864" s="194"/>
      <c r="F864" s="194"/>
      <c r="G864" s="194"/>
      <c r="H864" s="194"/>
      <c r="I864" s="194"/>
      <c r="J864" s="194"/>
      <c r="K864" s="194"/>
      <c r="L864" s="194"/>
      <c r="M864" s="194"/>
      <c r="N864" s="194"/>
      <c r="O864" s="194"/>
      <c r="P864" s="194"/>
      <c r="Q864" s="194"/>
      <c r="R864" s="194"/>
      <c r="S864" s="194"/>
      <c r="T864" s="194"/>
      <c r="U864" s="194"/>
      <c r="V864" s="194"/>
      <c r="W864" s="194"/>
      <c r="X864" s="194"/>
      <c r="Y864" s="194"/>
      <c r="Z864" s="194"/>
      <c r="AA864" s="194"/>
      <c r="AB864" s="194"/>
      <c r="AC864" s="194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/>
      <c r="IM864" s="6"/>
      <c r="IN864" s="6"/>
      <c r="IO864" s="6"/>
    </row>
    <row r="865" spans="1:249" s="126" customFormat="1" x14ac:dyDescent="0.25">
      <c r="A865" s="193"/>
      <c r="B865" s="193"/>
      <c r="C865" s="193"/>
      <c r="D865" s="194"/>
      <c r="E865" s="194"/>
      <c r="F865" s="194"/>
      <c r="G865" s="194"/>
      <c r="H865" s="194"/>
      <c r="I865" s="194"/>
      <c r="J865" s="194"/>
      <c r="K865" s="194"/>
      <c r="L865" s="194"/>
      <c r="M865" s="194"/>
      <c r="N865" s="194"/>
      <c r="O865" s="194"/>
      <c r="P865" s="194"/>
      <c r="Q865" s="194"/>
      <c r="R865" s="194"/>
      <c r="S865" s="194"/>
      <c r="T865" s="194"/>
      <c r="U865" s="194"/>
      <c r="V865" s="194"/>
      <c r="W865" s="194"/>
      <c r="X865" s="194"/>
      <c r="Y865" s="194"/>
      <c r="Z865" s="194"/>
      <c r="AA865" s="194"/>
      <c r="AB865" s="194"/>
      <c r="AC865" s="194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/>
      <c r="IM865" s="6"/>
      <c r="IN865" s="6"/>
      <c r="IO865" s="6"/>
    </row>
    <row r="866" spans="1:249" s="126" customFormat="1" x14ac:dyDescent="0.25">
      <c r="A866" s="193"/>
      <c r="B866" s="193"/>
      <c r="C866" s="193"/>
      <c r="D866" s="194"/>
      <c r="E866" s="194"/>
      <c r="F866" s="194"/>
      <c r="G866" s="194"/>
      <c r="H866" s="194"/>
      <c r="I866" s="194"/>
      <c r="J866" s="194"/>
      <c r="K866" s="194"/>
      <c r="L866" s="194"/>
      <c r="M866" s="194"/>
      <c r="N866" s="194"/>
      <c r="O866" s="194"/>
      <c r="P866" s="194"/>
      <c r="Q866" s="194"/>
      <c r="R866" s="194"/>
      <c r="S866" s="194"/>
      <c r="T866" s="194"/>
      <c r="U866" s="194"/>
      <c r="V866" s="194"/>
      <c r="W866" s="194"/>
      <c r="X866" s="194"/>
      <c r="Y866" s="194"/>
      <c r="Z866" s="194"/>
      <c r="AA866" s="194"/>
      <c r="AB866" s="194"/>
      <c r="AC866" s="194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/>
      <c r="IM866" s="6"/>
      <c r="IN866" s="6"/>
      <c r="IO866" s="6"/>
    </row>
    <row r="867" spans="1:249" s="126" customFormat="1" x14ac:dyDescent="0.25">
      <c r="A867" s="193"/>
      <c r="B867" s="193"/>
      <c r="C867" s="193"/>
      <c r="D867" s="194"/>
      <c r="E867" s="194"/>
      <c r="F867" s="194"/>
      <c r="G867" s="194"/>
      <c r="H867" s="194"/>
      <c r="I867" s="194"/>
      <c r="J867" s="194"/>
      <c r="K867" s="194"/>
      <c r="L867" s="194"/>
      <c r="M867" s="194"/>
      <c r="N867" s="194"/>
      <c r="O867" s="194"/>
      <c r="P867" s="194"/>
      <c r="Q867" s="194"/>
      <c r="R867" s="194"/>
      <c r="S867" s="194"/>
      <c r="T867" s="194"/>
      <c r="U867" s="194"/>
      <c r="V867" s="194"/>
      <c r="W867" s="194"/>
      <c r="X867" s="194"/>
      <c r="Y867" s="194"/>
      <c r="Z867" s="194"/>
      <c r="AA867" s="194"/>
      <c r="AB867" s="194"/>
      <c r="AC867" s="194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  <c r="IM867" s="6"/>
      <c r="IN867" s="6"/>
      <c r="IO867" s="6"/>
    </row>
    <row r="868" spans="1:249" s="126" customFormat="1" x14ac:dyDescent="0.25">
      <c r="A868" s="193"/>
      <c r="B868" s="193"/>
      <c r="C868" s="193"/>
      <c r="D868" s="194"/>
      <c r="E868" s="194"/>
      <c r="F868" s="194"/>
      <c r="G868" s="194"/>
      <c r="H868" s="194"/>
      <c r="I868" s="194"/>
      <c r="J868" s="194"/>
      <c r="K868" s="194"/>
      <c r="L868" s="194"/>
      <c r="M868" s="194"/>
      <c r="N868" s="194"/>
      <c r="O868" s="194"/>
      <c r="P868" s="194"/>
      <c r="Q868" s="194"/>
      <c r="R868" s="194"/>
      <c r="S868" s="194"/>
      <c r="T868" s="194"/>
      <c r="U868" s="194"/>
      <c r="V868" s="194"/>
      <c r="W868" s="194"/>
      <c r="X868" s="194"/>
      <c r="Y868" s="194"/>
      <c r="Z868" s="194"/>
      <c r="AA868" s="194"/>
      <c r="AB868" s="194"/>
      <c r="AC868" s="194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</row>
    <row r="869" spans="1:249" s="126" customFormat="1" x14ac:dyDescent="0.25">
      <c r="A869" s="193"/>
      <c r="B869" s="193"/>
      <c r="C869" s="193"/>
      <c r="D869" s="194"/>
      <c r="E869" s="194"/>
      <c r="F869" s="194"/>
      <c r="G869" s="194"/>
      <c r="H869" s="194"/>
      <c r="I869" s="194"/>
      <c r="J869" s="194"/>
      <c r="K869" s="194"/>
      <c r="L869" s="194"/>
      <c r="M869" s="194"/>
      <c r="N869" s="194"/>
      <c r="O869" s="194"/>
      <c r="P869" s="194"/>
      <c r="Q869" s="194"/>
      <c r="R869" s="194"/>
      <c r="S869" s="194"/>
      <c r="T869" s="194"/>
      <c r="U869" s="194"/>
      <c r="V869" s="194"/>
      <c r="W869" s="194"/>
      <c r="X869" s="194"/>
      <c r="Y869" s="194"/>
      <c r="Z869" s="194"/>
      <c r="AA869" s="194"/>
      <c r="AB869" s="194"/>
      <c r="AC869" s="194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</row>
    <row r="870" spans="1:249" s="126" customFormat="1" x14ac:dyDescent="0.25">
      <c r="A870" s="193"/>
      <c r="B870" s="193"/>
      <c r="C870" s="193"/>
      <c r="D870" s="194"/>
      <c r="E870" s="194"/>
      <c r="F870" s="194"/>
      <c r="G870" s="194"/>
      <c r="H870" s="194"/>
      <c r="I870" s="194"/>
      <c r="J870" s="194"/>
      <c r="K870" s="194"/>
      <c r="L870" s="194"/>
      <c r="M870" s="194"/>
      <c r="N870" s="194"/>
      <c r="O870" s="194"/>
      <c r="P870" s="194"/>
      <c r="Q870" s="194"/>
      <c r="R870" s="194"/>
      <c r="S870" s="194"/>
      <c r="T870" s="194"/>
      <c r="U870" s="194"/>
      <c r="V870" s="194"/>
      <c r="W870" s="194"/>
      <c r="X870" s="194"/>
      <c r="Y870" s="194"/>
      <c r="Z870" s="194"/>
      <c r="AA870" s="194"/>
      <c r="AB870" s="194"/>
      <c r="AC870" s="194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  <c r="IM870" s="6"/>
      <c r="IN870" s="6"/>
      <c r="IO870" s="6"/>
    </row>
    <row r="871" spans="1:249" s="126" customFormat="1" x14ac:dyDescent="0.25">
      <c r="A871" s="193"/>
      <c r="B871" s="193"/>
      <c r="C871" s="193"/>
      <c r="D871" s="194"/>
      <c r="E871" s="194"/>
      <c r="F871" s="194"/>
      <c r="G871" s="194"/>
      <c r="H871" s="194"/>
      <c r="I871" s="194"/>
      <c r="J871" s="194"/>
      <c r="K871" s="194"/>
      <c r="L871" s="194"/>
      <c r="M871" s="194"/>
      <c r="N871" s="194"/>
      <c r="O871" s="194"/>
      <c r="P871" s="194"/>
      <c r="Q871" s="194"/>
      <c r="R871" s="194"/>
      <c r="S871" s="194"/>
      <c r="T871" s="194"/>
      <c r="U871" s="194"/>
      <c r="V871" s="194"/>
      <c r="W871" s="194"/>
      <c r="X871" s="194"/>
      <c r="Y871" s="194"/>
      <c r="Z871" s="194"/>
      <c r="AA871" s="194"/>
      <c r="AB871" s="194"/>
      <c r="AC871" s="194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</row>
    <row r="872" spans="1:249" s="126" customFormat="1" x14ac:dyDescent="0.25">
      <c r="A872" s="193"/>
      <c r="B872" s="193"/>
      <c r="C872" s="193"/>
      <c r="D872" s="194"/>
      <c r="E872" s="194"/>
      <c r="F872" s="194"/>
      <c r="G872" s="194"/>
      <c r="H872" s="194"/>
      <c r="I872" s="194"/>
      <c r="J872" s="194"/>
      <c r="K872" s="194"/>
      <c r="L872" s="194"/>
      <c r="M872" s="194"/>
      <c r="N872" s="194"/>
      <c r="O872" s="194"/>
      <c r="P872" s="194"/>
      <c r="Q872" s="194"/>
      <c r="R872" s="194"/>
      <c r="S872" s="194"/>
      <c r="T872" s="194"/>
      <c r="U872" s="194"/>
      <c r="V872" s="194"/>
      <c r="W872" s="194"/>
      <c r="X872" s="194"/>
      <c r="Y872" s="194"/>
      <c r="Z872" s="194"/>
      <c r="AA872" s="194"/>
      <c r="AB872" s="194"/>
      <c r="AC872" s="194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  <c r="IM872" s="6"/>
      <c r="IN872" s="6"/>
      <c r="IO872" s="6"/>
    </row>
    <row r="873" spans="1:249" s="126" customFormat="1" x14ac:dyDescent="0.25">
      <c r="A873" s="193"/>
      <c r="B873" s="193"/>
      <c r="C873" s="193"/>
      <c r="D873" s="194"/>
      <c r="E873" s="194"/>
      <c r="F873" s="194"/>
      <c r="G873" s="194"/>
      <c r="H873" s="194"/>
      <c r="I873" s="194"/>
      <c r="J873" s="194"/>
      <c r="K873" s="194"/>
      <c r="L873" s="194"/>
      <c r="M873" s="194"/>
      <c r="N873" s="194"/>
      <c r="O873" s="194"/>
      <c r="P873" s="194"/>
      <c r="Q873" s="194"/>
      <c r="R873" s="194"/>
      <c r="S873" s="194"/>
      <c r="T873" s="194"/>
      <c r="U873" s="194"/>
      <c r="V873" s="194"/>
      <c r="W873" s="194"/>
      <c r="X873" s="194"/>
      <c r="Y873" s="194"/>
      <c r="Z873" s="194"/>
      <c r="AA873" s="194"/>
      <c r="AB873" s="194"/>
      <c r="AC873" s="194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  <c r="IM873" s="6"/>
      <c r="IN873" s="6"/>
      <c r="IO873" s="6"/>
    </row>
    <row r="874" spans="1:249" s="126" customFormat="1" x14ac:dyDescent="0.25">
      <c r="A874" s="193"/>
      <c r="B874" s="193"/>
      <c r="C874" s="193"/>
      <c r="D874" s="194"/>
      <c r="E874" s="194"/>
      <c r="F874" s="194"/>
      <c r="G874" s="194"/>
      <c r="H874" s="194"/>
      <c r="I874" s="194"/>
      <c r="J874" s="194"/>
      <c r="K874" s="194"/>
      <c r="L874" s="194"/>
      <c r="M874" s="194"/>
      <c r="N874" s="194"/>
      <c r="O874" s="194"/>
      <c r="P874" s="194"/>
      <c r="Q874" s="194"/>
      <c r="R874" s="194"/>
      <c r="S874" s="194"/>
      <c r="T874" s="194"/>
      <c r="U874" s="194"/>
      <c r="V874" s="194"/>
      <c r="W874" s="194"/>
      <c r="X874" s="194"/>
      <c r="Y874" s="194"/>
      <c r="Z874" s="194"/>
      <c r="AA874" s="194"/>
      <c r="AB874" s="194"/>
      <c r="AC874" s="194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  <c r="IM874" s="6"/>
      <c r="IN874" s="6"/>
      <c r="IO874" s="6"/>
    </row>
    <row r="875" spans="1:249" s="126" customFormat="1" x14ac:dyDescent="0.25">
      <c r="A875" s="193"/>
      <c r="B875" s="193"/>
      <c r="C875" s="193"/>
      <c r="D875" s="194"/>
      <c r="E875" s="194"/>
      <c r="F875" s="194"/>
      <c r="G875" s="194"/>
      <c r="H875" s="194"/>
      <c r="I875" s="194"/>
      <c r="J875" s="194"/>
      <c r="K875" s="194"/>
      <c r="L875" s="194"/>
      <c r="M875" s="194"/>
      <c r="N875" s="194"/>
      <c r="O875" s="194"/>
      <c r="P875" s="194"/>
      <c r="Q875" s="194"/>
      <c r="R875" s="194"/>
      <c r="S875" s="194"/>
      <c r="T875" s="194"/>
      <c r="U875" s="194"/>
      <c r="V875" s="194"/>
      <c r="W875" s="194"/>
      <c r="X875" s="194"/>
      <c r="Y875" s="194"/>
      <c r="Z875" s="194"/>
      <c r="AA875" s="194"/>
      <c r="AB875" s="194"/>
      <c r="AC875" s="194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/>
      <c r="IM875" s="6"/>
      <c r="IN875" s="6"/>
      <c r="IO875" s="6"/>
    </row>
    <row r="876" spans="1:249" s="126" customFormat="1" x14ac:dyDescent="0.25">
      <c r="A876" s="193"/>
      <c r="B876" s="193"/>
      <c r="C876" s="193"/>
      <c r="D876" s="194"/>
      <c r="E876" s="194"/>
      <c r="F876" s="194"/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194"/>
      <c r="W876" s="194"/>
      <c r="X876" s="194"/>
      <c r="Y876" s="194"/>
      <c r="Z876" s="194"/>
      <c r="AA876" s="194"/>
      <c r="AB876" s="194"/>
      <c r="AC876" s="194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/>
      <c r="IM876" s="6"/>
      <c r="IN876" s="6"/>
      <c r="IO876" s="6"/>
    </row>
    <row r="877" spans="1:249" s="126" customFormat="1" x14ac:dyDescent="0.25">
      <c r="A877" s="193"/>
      <c r="B877" s="193"/>
      <c r="C877" s="193"/>
      <c r="D877" s="194"/>
      <c r="E877" s="194"/>
      <c r="F877" s="194"/>
      <c r="G877" s="194"/>
      <c r="H877" s="194"/>
      <c r="I877" s="194"/>
      <c r="J877" s="194"/>
      <c r="K877" s="194"/>
      <c r="L877" s="194"/>
      <c r="M877" s="194"/>
      <c r="N877" s="194"/>
      <c r="O877" s="194"/>
      <c r="P877" s="194"/>
      <c r="Q877" s="194"/>
      <c r="R877" s="194"/>
      <c r="S877" s="194"/>
      <c r="T877" s="194"/>
      <c r="U877" s="194"/>
      <c r="V877" s="194"/>
      <c r="W877" s="194"/>
      <c r="X877" s="194"/>
      <c r="Y877" s="194"/>
      <c r="Z877" s="194"/>
      <c r="AA877" s="194"/>
      <c r="AB877" s="194"/>
      <c r="AC877" s="194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</row>
    <row r="878" spans="1:249" s="126" customFormat="1" x14ac:dyDescent="0.25">
      <c r="A878" s="193"/>
      <c r="B878" s="193"/>
      <c r="C878" s="193"/>
      <c r="D878" s="194"/>
      <c r="E878" s="194"/>
      <c r="F878" s="194"/>
      <c r="G878" s="194"/>
      <c r="H878" s="194"/>
      <c r="I878" s="194"/>
      <c r="J878" s="194"/>
      <c r="K878" s="194"/>
      <c r="L878" s="194"/>
      <c r="M878" s="194"/>
      <c r="N878" s="194"/>
      <c r="O878" s="194"/>
      <c r="P878" s="194"/>
      <c r="Q878" s="194"/>
      <c r="R878" s="194"/>
      <c r="S878" s="194"/>
      <c r="T878" s="194"/>
      <c r="U878" s="194"/>
      <c r="V878" s="194"/>
      <c r="W878" s="194"/>
      <c r="X878" s="194"/>
      <c r="Y878" s="194"/>
      <c r="Z878" s="194"/>
      <c r="AA878" s="194"/>
      <c r="AB878" s="194"/>
      <c r="AC878" s="194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</row>
    <row r="879" spans="1:249" s="126" customFormat="1" x14ac:dyDescent="0.25">
      <c r="A879" s="193"/>
      <c r="B879" s="193"/>
      <c r="C879" s="193"/>
      <c r="D879" s="194"/>
      <c r="E879" s="194"/>
      <c r="F879" s="194"/>
      <c r="G879" s="194"/>
      <c r="H879" s="194"/>
      <c r="I879" s="194"/>
      <c r="J879" s="194"/>
      <c r="K879" s="194"/>
      <c r="L879" s="194"/>
      <c r="M879" s="194"/>
      <c r="N879" s="194"/>
      <c r="O879" s="194"/>
      <c r="P879" s="194"/>
      <c r="Q879" s="194"/>
      <c r="R879" s="194"/>
      <c r="S879" s="194"/>
      <c r="T879" s="194"/>
      <c r="U879" s="194"/>
      <c r="V879" s="194"/>
      <c r="W879" s="194"/>
      <c r="X879" s="194"/>
      <c r="Y879" s="194"/>
      <c r="Z879" s="194"/>
      <c r="AA879" s="194"/>
      <c r="AB879" s="194"/>
      <c r="AC879" s="194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</row>
    <row r="880" spans="1:249" s="126" customFormat="1" x14ac:dyDescent="0.25">
      <c r="A880" s="193"/>
      <c r="B880" s="193"/>
      <c r="C880" s="193"/>
      <c r="D880" s="194"/>
      <c r="E880" s="194"/>
      <c r="F880" s="194"/>
      <c r="G880" s="194"/>
      <c r="H880" s="194"/>
      <c r="I880" s="194"/>
      <c r="J880" s="194"/>
      <c r="K880" s="194"/>
      <c r="L880" s="194"/>
      <c r="M880" s="194"/>
      <c r="N880" s="194"/>
      <c r="O880" s="194"/>
      <c r="P880" s="194"/>
      <c r="Q880" s="194"/>
      <c r="R880" s="194"/>
      <c r="S880" s="194"/>
      <c r="T880" s="194"/>
      <c r="U880" s="194"/>
      <c r="V880" s="194"/>
      <c r="W880" s="194"/>
      <c r="X880" s="194"/>
      <c r="Y880" s="194"/>
      <c r="Z880" s="194"/>
      <c r="AA880" s="194"/>
      <c r="AB880" s="194"/>
      <c r="AC880" s="194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</row>
    <row r="881" spans="1:249" s="126" customFormat="1" x14ac:dyDescent="0.25">
      <c r="A881" s="193"/>
      <c r="B881" s="193"/>
      <c r="C881" s="193"/>
      <c r="D881" s="194"/>
      <c r="E881" s="194"/>
      <c r="F881" s="194"/>
      <c r="G881" s="194"/>
      <c r="H881" s="194"/>
      <c r="I881" s="194"/>
      <c r="J881" s="194"/>
      <c r="K881" s="194"/>
      <c r="L881" s="194"/>
      <c r="M881" s="194"/>
      <c r="N881" s="194"/>
      <c r="O881" s="194"/>
      <c r="P881" s="194"/>
      <c r="Q881" s="194"/>
      <c r="R881" s="194"/>
      <c r="S881" s="194"/>
      <c r="T881" s="194"/>
      <c r="U881" s="194"/>
      <c r="V881" s="194"/>
      <c r="W881" s="194"/>
      <c r="X881" s="194"/>
      <c r="Y881" s="194"/>
      <c r="Z881" s="194"/>
      <c r="AA881" s="194"/>
      <c r="AB881" s="194"/>
      <c r="AC881" s="194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  <c r="IM881" s="6"/>
      <c r="IN881" s="6"/>
      <c r="IO881" s="6"/>
    </row>
    <row r="882" spans="1:249" s="126" customFormat="1" x14ac:dyDescent="0.25">
      <c r="A882" s="193"/>
      <c r="B882" s="193"/>
      <c r="C882" s="193"/>
      <c r="D882" s="194"/>
      <c r="E882" s="194"/>
      <c r="F882" s="194"/>
      <c r="G882" s="194"/>
      <c r="H882" s="194"/>
      <c r="I882" s="194"/>
      <c r="J882" s="194"/>
      <c r="K882" s="194"/>
      <c r="L882" s="194"/>
      <c r="M882" s="194"/>
      <c r="N882" s="194"/>
      <c r="O882" s="194"/>
      <c r="P882" s="194"/>
      <c r="Q882" s="194"/>
      <c r="R882" s="194"/>
      <c r="S882" s="194"/>
      <c r="T882" s="194"/>
      <c r="U882" s="194"/>
      <c r="V882" s="194"/>
      <c r="W882" s="194"/>
      <c r="X882" s="194"/>
      <c r="Y882" s="194"/>
      <c r="Z882" s="194"/>
      <c r="AA882" s="194"/>
      <c r="AB882" s="194"/>
      <c r="AC882" s="194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  <c r="IM882" s="6"/>
      <c r="IN882" s="6"/>
      <c r="IO882" s="6"/>
    </row>
    <row r="883" spans="1:249" s="126" customFormat="1" x14ac:dyDescent="0.25">
      <c r="A883" s="193"/>
      <c r="B883" s="193"/>
      <c r="C883" s="193"/>
      <c r="D883" s="194"/>
      <c r="E883" s="194"/>
      <c r="F883" s="194"/>
      <c r="G883" s="194"/>
      <c r="H883" s="194"/>
      <c r="I883" s="194"/>
      <c r="J883" s="194"/>
      <c r="K883" s="194"/>
      <c r="L883" s="194"/>
      <c r="M883" s="194"/>
      <c r="N883" s="194"/>
      <c r="O883" s="194"/>
      <c r="P883" s="194"/>
      <c r="Q883" s="194"/>
      <c r="R883" s="194"/>
      <c r="S883" s="194"/>
      <c r="T883" s="194"/>
      <c r="U883" s="194"/>
      <c r="V883" s="194"/>
      <c r="W883" s="194"/>
      <c r="X883" s="194"/>
      <c r="Y883" s="194"/>
      <c r="Z883" s="194"/>
      <c r="AA883" s="194"/>
      <c r="AB883" s="194"/>
      <c r="AC883" s="194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</row>
    <row r="884" spans="1:249" s="126" customFormat="1" x14ac:dyDescent="0.25">
      <c r="A884" s="193"/>
      <c r="B884" s="193"/>
      <c r="C884" s="193"/>
      <c r="D884" s="194"/>
      <c r="E884" s="194"/>
      <c r="F884" s="194"/>
      <c r="G884" s="194"/>
      <c r="H884" s="194"/>
      <c r="I884" s="194"/>
      <c r="J884" s="194"/>
      <c r="K884" s="194"/>
      <c r="L884" s="194"/>
      <c r="M884" s="194"/>
      <c r="N884" s="194"/>
      <c r="O884" s="194"/>
      <c r="P884" s="194"/>
      <c r="Q884" s="194"/>
      <c r="R884" s="194"/>
      <c r="S884" s="194"/>
      <c r="T884" s="194"/>
      <c r="U884" s="194"/>
      <c r="V884" s="194"/>
      <c r="W884" s="194"/>
      <c r="X884" s="194"/>
      <c r="Y884" s="194"/>
      <c r="Z884" s="194"/>
      <c r="AA884" s="194"/>
      <c r="AB884" s="194"/>
      <c r="AC884" s="194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  <c r="IM884" s="6"/>
      <c r="IN884" s="6"/>
      <c r="IO884" s="6"/>
    </row>
    <row r="885" spans="1:249" s="126" customFormat="1" x14ac:dyDescent="0.25">
      <c r="A885" s="193"/>
      <c r="B885" s="193"/>
      <c r="C885" s="193"/>
      <c r="D885" s="194"/>
      <c r="E885" s="194"/>
      <c r="F885" s="194"/>
      <c r="G885" s="194"/>
      <c r="H885" s="194"/>
      <c r="I885" s="194"/>
      <c r="J885" s="194"/>
      <c r="K885" s="194"/>
      <c r="L885" s="194"/>
      <c r="M885" s="194"/>
      <c r="N885" s="194"/>
      <c r="O885" s="194"/>
      <c r="P885" s="194"/>
      <c r="Q885" s="194"/>
      <c r="R885" s="194"/>
      <c r="S885" s="194"/>
      <c r="T885" s="194"/>
      <c r="U885" s="194"/>
      <c r="V885" s="194"/>
      <c r="W885" s="194"/>
      <c r="X885" s="194"/>
      <c r="Y885" s="194"/>
      <c r="Z885" s="194"/>
      <c r="AA885" s="194"/>
      <c r="AB885" s="194"/>
      <c r="AC885" s="194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  <c r="IM885" s="6"/>
      <c r="IN885" s="6"/>
      <c r="IO885" s="6"/>
    </row>
    <row r="886" spans="1:249" s="126" customFormat="1" x14ac:dyDescent="0.25">
      <c r="A886" s="193"/>
      <c r="B886" s="193"/>
      <c r="C886" s="193"/>
      <c r="D886" s="194"/>
      <c r="E886" s="194"/>
      <c r="F886" s="194"/>
      <c r="G886" s="194"/>
      <c r="H886" s="194"/>
      <c r="I886" s="194"/>
      <c r="J886" s="194"/>
      <c r="K886" s="194"/>
      <c r="L886" s="194"/>
      <c r="M886" s="194"/>
      <c r="N886" s="194"/>
      <c r="O886" s="194"/>
      <c r="P886" s="194"/>
      <c r="Q886" s="194"/>
      <c r="R886" s="194"/>
      <c r="S886" s="194"/>
      <c r="T886" s="194"/>
      <c r="U886" s="194"/>
      <c r="V886" s="194"/>
      <c r="W886" s="194"/>
      <c r="X886" s="194"/>
      <c r="Y886" s="194"/>
      <c r="Z886" s="194"/>
      <c r="AA886" s="194"/>
      <c r="AB886" s="194"/>
      <c r="AC886" s="194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  <c r="IM886" s="6"/>
      <c r="IN886" s="6"/>
      <c r="IO886" s="6"/>
    </row>
    <row r="887" spans="1:249" s="126" customFormat="1" x14ac:dyDescent="0.25">
      <c r="A887" s="193"/>
      <c r="B887" s="193"/>
      <c r="C887" s="193"/>
      <c r="D887" s="194"/>
      <c r="E887" s="194"/>
      <c r="F887" s="194"/>
      <c r="G887" s="194"/>
      <c r="H887" s="194"/>
      <c r="I887" s="194"/>
      <c r="J887" s="194"/>
      <c r="K887" s="194"/>
      <c r="L887" s="194"/>
      <c r="M887" s="194"/>
      <c r="N887" s="194"/>
      <c r="O887" s="194"/>
      <c r="P887" s="194"/>
      <c r="Q887" s="194"/>
      <c r="R887" s="194"/>
      <c r="S887" s="194"/>
      <c r="T887" s="194"/>
      <c r="U887" s="194"/>
      <c r="V887" s="194"/>
      <c r="W887" s="194"/>
      <c r="X887" s="194"/>
      <c r="Y887" s="194"/>
      <c r="Z887" s="194"/>
      <c r="AA887" s="194"/>
      <c r="AB887" s="194"/>
      <c r="AC887" s="194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  <c r="IM887" s="6"/>
      <c r="IN887" s="6"/>
      <c r="IO887" s="6"/>
    </row>
    <row r="888" spans="1:249" s="126" customFormat="1" x14ac:dyDescent="0.25">
      <c r="A888" s="193"/>
      <c r="B888" s="193"/>
      <c r="C888" s="193"/>
      <c r="D888" s="194"/>
      <c r="E888" s="194"/>
      <c r="F888" s="194"/>
      <c r="G888" s="194"/>
      <c r="H888" s="194"/>
      <c r="I888" s="194"/>
      <c r="J888" s="194"/>
      <c r="K888" s="194"/>
      <c r="L888" s="194"/>
      <c r="M888" s="194"/>
      <c r="N888" s="194"/>
      <c r="O888" s="194"/>
      <c r="P888" s="194"/>
      <c r="Q888" s="194"/>
      <c r="R888" s="194"/>
      <c r="S888" s="194"/>
      <c r="T888" s="194"/>
      <c r="U888" s="194"/>
      <c r="V888" s="194"/>
      <c r="W888" s="194"/>
      <c r="X888" s="194"/>
      <c r="Y888" s="194"/>
      <c r="Z888" s="194"/>
      <c r="AA888" s="194"/>
      <c r="AB888" s="194"/>
      <c r="AC888" s="194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  <c r="IM888" s="6"/>
      <c r="IN888" s="6"/>
      <c r="IO888" s="6"/>
    </row>
    <row r="889" spans="1:249" s="126" customFormat="1" x14ac:dyDescent="0.25">
      <c r="A889" s="193"/>
      <c r="B889" s="193"/>
      <c r="C889" s="193"/>
      <c r="D889" s="194"/>
      <c r="E889" s="194"/>
      <c r="F889" s="194"/>
      <c r="G889" s="194"/>
      <c r="H889" s="194"/>
      <c r="I889" s="194"/>
      <c r="J889" s="194"/>
      <c r="K889" s="194"/>
      <c r="L889" s="194"/>
      <c r="M889" s="194"/>
      <c r="N889" s="194"/>
      <c r="O889" s="194"/>
      <c r="P889" s="194"/>
      <c r="Q889" s="194"/>
      <c r="R889" s="194"/>
      <c r="S889" s="194"/>
      <c r="T889" s="194"/>
      <c r="U889" s="194"/>
      <c r="V889" s="194"/>
      <c r="W889" s="194"/>
      <c r="X889" s="194"/>
      <c r="Y889" s="194"/>
      <c r="Z889" s="194"/>
      <c r="AA889" s="194"/>
      <c r="AB889" s="194"/>
      <c r="AC889" s="194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</row>
    <row r="890" spans="1:249" s="126" customFormat="1" x14ac:dyDescent="0.25">
      <c r="A890" s="193"/>
      <c r="B890" s="193"/>
      <c r="C890" s="193"/>
      <c r="D890" s="194"/>
      <c r="E890" s="194"/>
      <c r="F890" s="194"/>
      <c r="G890" s="194"/>
      <c r="H890" s="194"/>
      <c r="I890" s="194"/>
      <c r="J890" s="194"/>
      <c r="K890" s="194"/>
      <c r="L890" s="194"/>
      <c r="M890" s="194"/>
      <c r="N890" s="194"/>
      <c r="O890" s="194"/>
      <c r="P890" s="194"/>
      <c r="Q890" s="194"/>
      <c r="R890" s="194"/>
      <c r="S890" s="194"/>
      <c r="T890" s="194"/>
      <c r="U890" s="194"/>
      <c r="V890" s="194"/>
      <c r="W890" s="194"/>
      <c r="X890" s="194"/>
      <c r="Y890" s="194"/>
      <c r="Z890" s="194"/>
      <c r="AA890" s="194"/>
      <c r="AB890" s="194"/>
      <c r="AC890" s="194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</row>
    <row r="891" spans="1:249" s="126" customFormat="1" x14ac:dyDescent="0.25">
      <c r="A891" s="193"/>
      <c r="B891" s="193"/>
      <c r="C891" s="193"/>
      <c r="D891" s="194"/>
      <c r="E891" s="194"/>
      <c r="F891" s="194"/>
      <c r="G891" s="194"/>
      <c r="H891" s="194"/>
      <c r="I891" s="194"/>
      <c r="J891" s="194"/>
      <c r="K891" s="194"/>
      <c r="L891" s="194"/>
      <c r="M891" s="194"/>
      <c r="N891" s="194"/>
      <c r="O891" s="194"/>
      <c r="P891" s="194"/>
      <c r="Q891" s="194"/>
      <c r="R891" s="194"/>
      <c r="S891" s="194"/>
      <c r="T891" s="194"/>
      <c r="U891" s="194"/>
      <c r="V891" s="194"/>
      <c r="W891" s="194"/>
      <c r="X891" s="194"/>
      <c r="Y891" s="194"/>
      <c r="Z891" s="194"/>
      <c r="AA891" s="194"/>
      <c r="AB891" s="194"/>
      <c r="AC891" s="194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  <c r="IM891" s="6"/>
      <c r="IN891" s="6"/>
      <c r="IO891" s="6"/>
    </row>
    <row r="892" spans="1:249" s="126" customFormat="1" x14ac:dyDescent="0.25">
      <c r="A892" s="193"/>
      <c r="B892" s="193"/>
      <c r="C892" s="193"/>
      <c r="D892" s="194"/>
      <c r="E892" s="194"/>
      <c r="F892" s="194"/>
      <c r="G892" s="194"/>
      <c r="H892" s="194"/>
      <c r="I892" s="194"/>
      <c r="J892" s="194"/>
      <c r="K892" s="194"/>
      <c r="L892" s="194"/>
      <c r="M892" s="194"/>
      <c r="N892" s="194"/>
      <c r="O892" s="194"/>
      <c r="P892" s="194"/>
      <c r="Q892" s="194"/>
      <c r="R892" s="194"/>
      <c r="S892" s="194"/>
      <c r="T892" s="194"/>
      <c r="U892" s="194"/>
      <c r="V892" s="194"/>
      <c r="W892" s="194"/>
      <c r="X892" s="194"/>
      <c r="Y892" s="194"/>
      <c r="Z892" s="194"/>
      <c r="AA892" s="194"/>
      <c r="AB892" s="194"/>
      <c r="AC892" s="194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</row>
    <row r="893" spans="1:249" s="126" customFormat="1" x14ac:dyDescent="0.25">
      <c r="A893" s="193"/>
      <c r="B893" s="193"/>
      <c r="C893" s="193"/>
      <c r="D893" s="194"/>
      <c r="E893" s="194"/>
      <c r="F893" s="194"/>
      <c r="G893" s="194"/>
      <c r="H893" s="194"/>
      <c r="I893" s="194"/>
      <c r="J893" s="194"/>
      <c r="K893" s="194"/>
      <c r="L893" s="194"/>
      <c r="M893" s="194"/>
      <c r="N893" s="194"/>
      <c r="O893" s="194"/>
      <c r="P893" s="194"/>
      <c r="Q893" s="194"/>
      <c r="R893" s="194"/>
      <c r="S893" s="194"/>
      <c r="T893" s="194"/>
      <c r="U893" s="194"/>
      <c r="V893" s="194"/>
      <c r="W893" s="194"/>
      <c r="X893" s="194"/>
      <c r="Y893" s="194"/>
      <c r="Z893" s="194"/>
      <c r="AA893" s="194"/>
      <c r="AB893" s="194"/>
      <c r="AC893" s="194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/>
      <c r="IM893" s="6"/>
      <c r="IN893" s="6"/>
      <c r="IO893" s="6"/>
    </row>
    <row r="894" spans="1:249" s="126" customFormat="1" x14ac:dyDescent="0.25">
      <c r="A894" s="193"/>
      <c r="B894" s="193"/>
      <c r="C894" s="193"/>
      <c r="D894" s="194"/>
      <c r="E894" s="194"/>
      <c r="F894" s="194"/>
      <c r="G894" s="194"/>
      <c r="H894" s="194"/>
      <c r="I894" s="194"/>
      <c r="J894" s="194"/>
      <c r="K894" s="194"/>
      <c r="L894" s="194"/>
      <c r="M894" s="194"/>
      <c r="N894" s="194"/>
      <c r="O894" s="194"/>
      <c r="P894" s="194"/>
      <c r="Q894" s="194"/>
      <c r="R894" s="194"/>
      <c r="S894" s="194"/>
      <c r="T894" s="194"/>
      <c r="U894" s="194"/>
      <c r="V894" s="194"/>
      <c r="W894" s="194"/>
      <c r="X894" s="194"/>
      <c r="Y894" s="194"/>
      <c r="Z894" s="194"/>
      <c r="AA894" s="194"/>
      <c r="AB894" s="194"/>
      <c r="AC894" s="194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6"/>
      <c r="IL894" s="6"/>
      <c r="IM894" s="6"/>
      <c r="IN894" s="6"/>
      <c r="IO894" s="6"/>
    </row>
    <row r="895" spans="1:249" s="126" customFormat="1" x14ac:dyDescent="0.25">
      <c r="A895" s="193"/>
      <c r="B895" s="193"/>
      <c r="C895" s="193"/>
      <c r="D895" s="194"/>
      <c r="E895" s="194"/>
      <c r="F895" s="194"/>
      <c r="G895" s="194"/>
      <c r="H895" s="194"/>
      <c r="I895" s="194"/>
      <c r="J895" s="194"/>
      <c r="K895" s="194"/>
      <c r="L895" s="194"/>
      <c r="M895" s="194"/>
      <c r="N895" s="194"/>
      <c r="O895" s="194"/>
      <c r="P895" s="194"/>
      <c r="Q895" s="194"/>
      <c r="R895" s="194"/>
      <c r="S895" s="194"/>
      <c r="T895" s="194"/>
      <c r="U895" s="194"/>
      <c r="V895" s="194"/>
      <c r="W895" s="194"/>
      <c r="X895" s="194"/>
      <c r="Y895" s="194"/>
      <c r="Z895" s="194"/>
      <c r="AA895" s="194"/>
      <c r="AB895" s="194"/>
      <c r="AC895" s="194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/>
      <c r="IE895" s="6"/>
      <c r="IF895" s="6"/>
      <c r="IG895" s="6"/>
      <c r="IH895" s="6"/>
      <c r="II895" s="6"/>
      <c r="IJ895" s="6"/>
      <c r="IK895" s="6"/>
      <c r="IL895" s="6"/>
      <c r="IM895" s="6"/>
      <c r="IN895" s="6"/>
      <c r="IO895" s="6"/>
    </row>
    <row r="896" spans="1:249" s="126" customFormat="1" x14ac:dyDescent="0.25">
      <c r="A896" s="193"/>
      <c r="B896" s="193"/>
      <c r="C896" s="193"/>
      <c r="D896" s="194"/>
      <c r="E896" s="194"/>
      <c r="F896" s="194"/>
      <c r="G896" s="194"/>
      <c r="H896" s="194"/>
      <c r="I896" s="194"/>
      <c r="J896" s="194"/>
      <c r="K896" s="194"/>
      <c r="L896" s="194"/>
      <c r="M896" s="194"/>
      <c r="N896" s="194"/>
      <c r="O896" s="194"/>
      <c r="P896" s="194"/>
      <c r="Q896" s="194"/>
      <c r="R896" s="194"/>
      <c r="S896" s="194"/>
      <c r="T896" s="194"/>
      <c r="U896" s="194"/>
      <c r="V896" s="194"/>
      <c r="W896" s="194"/>
      <c r="X896" s="194"/>
      <c r="Y896" s="194"/>
      <c r="Z896" s="194"/>
      <c r="AA896" s="194"/>
      <c r="AB896" s="194"/>
      <c r="AC896" s="194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/>
      <c r="IE896" s="6"/>
      <c r="IF896" s="6"/>
      <c r="IG896" s="6"/>
      <c r="IH896" s="6"/>
      <c r="II896" s="6"/>
      <c r="IJ896" s="6"/>
      <c r="IK896" s="6"/>
      <c r="IL896" s="6"/>
      <c r="IM896" s="6"/>
      <c r="IN896" s="6"/>
      <c r="IO896" s="6"/>
    </row>
    <row r="897" spans="1:249" s="126" customFormat="1" x14ac:dyDescent="0.25">
      <c r="A897" s="193"/>
      <c r="B897" s="193"/>
      <c r="C897" s="193"/>
      <c r="D897" s="194"/>
      <c r="E897" s="194"/>
      <c r="F897" s="194"/>
      <c r="G897" s="194"/>
      <c r="H897" s="194"/>
      <c r="I897" s="194"/>
      <c r="J897" s="194"/>
      <c r="K897" s="194"/>
      <c r="L897" s="194"/>
      <c r="M897" s="194"/>
      <c r="N897" s="194"/>
      <c r="O897" s="194"/>
      <c r="P897" s="194"/>
      <c r="Q897" s="194"/>
      <c r="R897" s="194"/>
      <c r="S897" s="194"/>
      <c r="T897" s="194"/>
      <c r="U897" s="194"/>
      <c r="V897" s="194"/>
      <c r="W897" s="194"/>
      <c r="X897" s="194"/>
      <c r="Y897" s="194"/>
      <c r="Z897" s="194"/>
      <c r="AA897" s="194"/>
      <c r="AB897" s="194"/>
      <c r="AC897" s="194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6"/>
      <c r="IL897" s="6"/>
      <c r="IM897" s="6"/>
      <c r="IN897" s="6"/>
      <c r="IO897" s="6"/>
    </row>
    <row r="898" spans="1:249" s="126" customFormat="1" x14ac:dyDescent="0.25">
      <c r="A898" s="193"/>
      <c r="B898" s="193"/>
      <c r="C898" s="193"/>
      <c r="D898" s="194"/>
      <c r="E898" s="194"/>
      <c r="F898" s="194"/>
      <c r="G898" s="194"/>
      <c r="H898" s="194"/>
      <c r="I898" s="194"/>
      <c r="J898" s="194"/>
      <c r="K898" s="194"/>
      <c r="L898" s="194"/>
      <c r="M898" s="194"/>
      <c r="N898" s="194"/>
      <c r="O898" s="194"/>
      <c r="P898" s="194"/>
      <c r="Q898" s="194"/>
      <c r="R898" s="194"/>
      <c r="S898" s="194"/>
      <c r="T898" s="194"/>
      <c r="U898" s="194"/>
      <c r="V898" s="194"/>
      <c r="W898" s="194"/>
      <c r="X898" s="194"/>
      <c r="Y898" s="194"/>
      <c r="Z898" s="194"/>
      <c r="AA898" s="194"/>
      <c r="AB898" s="194"/>
      <c r="AC898" s="194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/>
      <c r="IM898" s="6"/>
      <c r="IN898" s="6"/>
      <c r="IO898" s="6"/>
    </row>
    <row r="899" spans="1:249" s="126" customFormat="1" x14ac:dyDescent="0.25">
      <c r="A899" s="193"/>
      <c r="B899" s="193"/>
      <c r="C899" s="193"/>
      <c r="D899" s="194"/>
      <c r="E899" s="194"/>
      <c r="F899" s="194"/>
      <c r="G899" s="194"/>
      <c r="H899" s="194"/>
      <c r="I899" s="194"/>
      <c r="J899" s="194"/>
      <c r="K899" s="194"/>
      <c r="L899" s="194"/>
      <c r="M899" s="194"/>
      <c r="N899" s="194"/>
      <c r="O899" s="194"/>
      <c r="P899" s="194"/>
      <c r="Q899" s="194"/>
      <c r="R899" s="194"/>
      <c r="S899" s="194"/>
      <c r="T899" s="194"/>
      <c r="U899" s="194"/>
      <c r="V899" s="194"/>
      <c r="W899" s="194"/>
      <c r="X899" s="194"/>
      <c r="Y899" s="194"/>
      <c r="Z899" s="194"/>
      <c r="AA899" s="194"/>
      <c r="AB899" s="194"/>
      <c r="AC899" s="194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</row>
    <row r="900" spans="1:249" s="126" customFormat="1" x14ac:dyDescent="0.25">
      <c r="A900" s="193"/>
      <c r="B900" s="193"/>
      <c r="C900" s="193"/>
      <c r="D900" s="194"/>
      <c r="E900" s="194"/>
      <c r="F900" s="194"/>
      <c r="G900" s="194"/>
      <c r="H900" s="194"/>
      <c r="I900" s="194"/>
      <c r="J900" s="194"/>
      <c r="K900" s="194"/>
      <c r="L900" s="194"/>
      <c r="M900" s="194"/>
      <c r="N900" s="194"/>
      <c r="O900" s="194"/>
      <c r="P900" s="194"/>
      <c r="Q900" s="194"/>
      <c r="R900" s="194"/>
      <c r="S900" s="194"/>
      <c r="T900" s="194"/>
      <c r="U900" s="194"/>
      <c r="V900" s="194"/>
      <c r="W900" s="194"/>
      <c r="X900" s="194"/>
      <c r="Y900" s="194"/>
      <c r="Z900" s="194"/>
      <c r="AA900" s="194"/>
      <c r="AB900" s="194"/>
      <c r="AC900" s="194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/>
      <c r="IM900" s="6"/>
      <c r="IN900" s="6"/>
      <c r="IO900" s="6"/>
    </row>
    <row r="901" spans="1:249" s="126" customFormat="1" x14ac:dyDescent="0.25">
      <c r="A901" s="193"/>
      <c r="B901" s="193"/>
      <c r="C901" s="193"/>
      <c r="D901" s="194"/>
      <c r="E901" s="194"/>
      <c r="F901" s="194"/>
      <c r="G901" s="194"/>
      <c r="H901" s="194"/>
      <c r="I901" s="194"/>
      <c r="J901" s="194"/>
      <c r="K901" s="194"/>
      <c r="L901" s="194"/>
      <c r="M901" s="194"/>
      <c r="N901" s="194"/>
      <c r="O901" s="194"/>
      <c r="P901" s="194"/>
      <c r="Q901" s="194"/>
      <c r="R901" s="194"/>
      <c r="S901" s="194"/>
      <c r="T901" s="194"/>
      <c r="U901" s="194"/>
      <c r="V901" s="194"/>
      <c r="W901" s="194"/>
      <c r="X901" s="194"/>
      <c r="Y901" s="194"/>
      <c r="Z901" s="194"/>
      <c r="AA901" s="194"/>
      <c r="AB901" s="194"/>
      <c r="AC901" s="194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</row>
    <row r="902" spans="1:249" s="126" customFormat="1" x14ac:dyDescent="0.25">
      <c r="A902" s="193"/>
      <c r="B902" s="193"/>
      <c r="C902" s="193"/>
      <c r="D902" s="194"/>
      <c r="E902" s="194"/>
      <c r="F902" s="194"/>
      <c r="G902" s="194"/>
      <c r="H902" s="194"/>
      <c r="I902" s="194"/>
      <c r="J902" s="194"/>
      <c r="K902" s="194"/>
      <c r="L902" s="194"/>
      <c r="M902" s="194"/>
      <c r="N902" s="194"/>
      <c r="O902" s="194"/>
      <c r="P902" s="194"/>
      <c r="Q902" s="194"/>
      <c r="R902" s="194"/>
      <c r="S902" s="194"/>
      <c r="T902" s="194"/>
      <c r="U902" s="194"/>
      <c r="V902" s="194"/>
      <c r="W902" s="194"/>
      <c r="X902" s="194"/>
      <c r="Y902" s="194"/>
      <c r="Z902" s="194"/>
      <c r="AA902" s="194"/>
      <c r="AB902" s="194"/>
      <c r="AC902" s="194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/>
      <c r="IM902" s="6"/>
      <c r="IN902" s="6"/>
      <c r="IO902" s="6"/>
    </row>
    <row r="903" spans="1:249" s="126" customFormat="1" x14ac:dyDescent="0.25">
      <c r="A903" s="193"/>
      <c r="B903" s="193"/>
      <c r="C903" s="193"/>
      <c r="D903" s="194"/>
      <c r="E903" s="194"/>
      <c r="F903" s="194"/>
      <c r="G903" s="194"/>
      <c r="H903" s="194"/>
      <c r="I903" s="194"/>
      <c r="J903" s="194"/>
      <c r="K903" s="194"/>
      <c r="L903" s="194"/>
      <c r="M903" s="194"/>
      <c r="N903" s="194"/>
      <c r="O903" s="194"/>
      <c r="P903" s="194"/>
      <c r="Q903" s="194"/>
      <c r="R903" s="194"/>
      <c r="S903" s="194"/>
      <c r="T903" s="194"/>
      <c r="U903" s="194"/>
      <c r="V903" s="194"/>
      <c r="W903" s="194"/>
      <c r="X903" s="194"/>
      <c r="Y903" s="194"/>
      <c r="Z903" s="194"/>
      <c r="AA903" s="194"/>
      <c r="AB903" s="194"/>
      <c r="AC903" s="194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/>
      <c r="IM903" s="6"/>
      <c r="IN903" s="6"/>
      <c r="IO903" s="6"/>
    </row>
    <row r="904" spans="1:249" s="126" customFormat="1" x14ac:dyDescent="0.25">
      <c r="A904" s="193"/>
      <c r="B904" s="193"/>
      <c r="C904" s="193"/>
      <c r="D904" s="194"/>
      <c r="E904" s="194"/>
      <c r="F904" s="194"/>
      <c r="G904" s="194"/>
      <c r="H904" s="194"/>
      <c r="I904" s="194"/>
      <c r="J904" s="194"/>
      <c r="K904" s="194"/>
      <c r="L904" s="194"/>
      <c r="M904" s="194"/>
      <c r="N904" s="194"/>
      <c r="O904" s="194"/>
      <c r="P904" s="194"/>
      <c r="Q904" s="194"/>
      <c r="R904" s="194"/>
      <c r="S904" s="194"/>
      <c r="T904" s="194"/>
      <c r="U904" s="194"/>
      <c r="V904" s="194"/>
      <c r="W904" s="194"/>
      <c r="X904" s="194"/>
      <c r="Y904" s="194"/>
      <c r="Z904" s="194"/>
      <c r="AA904" s="194"/>
      <c r="AB904" s="194"/>
      <c r="AC904" s="194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/>
      <c r="IM904" s="6"/>
      <c r="IN904" s="6"/>
      <c r="IO904" s="6"/>
    </row>
    <row r="905" spans="1:249" s="126" customFormat="1" x14ac:dyDescent="0.25">
      <c r="A905" s="193"/>
      <c r="B905" s="193"/>
      <c r="C905" s="193"/>
      <c r="D905" s="194"/>
      <c r="E905" s="194"/>
      <c r="F905" s="194"/>
      <c r="G905" s="194"/>
      <c r="H905" s="194"/>
      <c r="I905" s="194"/>
      <c r="J905" s="194"/>
      <c r="K905" s="194"/>
      <c r="L905" s="194"/>
      <c r="M905" s="194"/>
      <c r="N905" s="194"/>
      <c r="O905" s="194"/>
      <c r="P905" s="194"/>
      <c r="Q905" s="194"/>
      <c r="R905" s="194"/>
      <c r="S905" s="194"/>
      <c r="T905" s="194"/>
      <c r="U905" s="194"/>
      <c r="V905" s="194"/>
      <c r="W905" s="194"/>
      <c r="X905" s="194"/>
      <c r="Y905" s="194"/>
      <c r="Z905" s="194"/>
      <c r="AA905" s="194"/>
      <c r="AB905" s="194"/>
      <c r="AC905" s="194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/>
      <c r="IM905" s="6"/>
      <c r="IN905" s="6"/>
      <c r="IO905" s="6"/>
    </row>
    <row r="906" spans="1:249" s="126" customFormat="1" x14ac:dyDescent="0.25">
      <c r="A906" s="193"/>
      <c r="B906" s="193"/>
      <c r="C906" s="193"/>
      <c r="D906" s="194"/>
      <c r="E906" s="194"/>
      <c r="F906" s="194"/>
      <c r="G906" s="194"/>
      <c r="H906" s="194"/>
      <c r="I906" s="194"/>
      <c r="J906" s="194"/>
      <c r="K906" s="194"/>
      <c r="L906" s="194"/>
      <c r="M906" s="194"/>
      <c r="N906" s="194"/>
      <c r="O906" s="194"/>
      <c r="P906" s="194"/>
      <c r="Q906" s="194"/>
      <c r="R906" s="194"/>
      <c r="S906" s="194"/>
      <c r="T906" s="194"/>
      <c r="U906" s="194"/>
      <c r="V906" s="194"/>
      <c r="W906" s="194"/>
      <c r="X906" s="194"/>
      <c r="Y906" s="194"/>
      <c r="Z906" s="194"/>
      <c r="AA906" s="194"/>
      <c r="AB906" s="194"/>
      <c r="AC906" s="194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/>
      <c r="IM906" s="6"/>
      <c r="IN906" s="6"/>
      <c r="IO906" s="6"/>
    </row>
    <row r="907" spans="1:249" s="126" customFormat="1" x14ac:dyDescent="0.25">
      <c r="A907" s="193"/>
      <c r="B907" s="193"/>
      <c r="C907" s="193"/>
      <c r="D907" s="194"/>
      <c r="E907" s="194"/>
      <c r="F907" s="194"/>
      <c r="G907" s="194"/>
      <c r="H907" s="194"/>
      <c r="I907" s="194"/>
      <c r="J907" s="194"/>
      <c r="K907" s="194"/>
      <c r="L907" s="194"/>
      <c r="M907" s="194"/>
      <c r="N907" s="194"/>
      <c r="O907" s="194"/>
      <c r="P907" s="194"/>
      <c r="Q907" s="194"/>
      <c r="R907" s="194"/>
      <c r="S907" s="194"/>
      <c r="T907" s="194"/>
      <c r="U907" s="194"/>
      <c r="V907" s="194"/>
      <c r="W907" s="194"/>
      <c r="X907" s="194"/>
      <c r="Y907" s="194"/>
      <c r="Z907" s="194"/>
      <c r="AA907" s="194"/>
      <c r="AB907" s="194"/>
      <c r="AC907" s="194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</row>
    <row r="908" spans="1:249" s="126" customFormat="1" x14ac:dyDescent="0.25">
      <c r="A908" s="193"/>
      <c r="B908" s="193"/>
      <c r="C908" s="193"/>
      <c r="D908" s="194"/>
      <c r="E908" s="194"/>
      <c r="F908" s="194"/>
      <c r="G908" s="194"/>
      <c r="H908" s="194"/>
      <c r="I908" s="194"/>
      <c r="J908" s="194"/>
      <c r="K908" s="194"/>
      <c r="L908" s="194"/>
      <c r="M908" s="194"/>
      <c r="N908" s="194"/>
      <c r="O908" s="194"/>
      <c r="P908" s="194"/>
      <c r="Q908" s="194"/>
      <c r="R908" s="194"/>
      <c r="S908" s="194"/>
      <c r="T908" s="194"/>
      <c r="U908" s="194"/>
      <c r="V908" s="194"/>
      <c r="W908" s="194"/>
      <c r="X908" s="194"/>
      <c r="Y908" s="194"/>
      <c r="Z908" s="194"/>
      <c r="AA908" s="194"/>
      <c r="AB908" s="194"/>
      <c r="AC908" s="194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</row>
    <row r="909" spans="1:249" s="126" customFormat="1" x14ac:dyDescent="0.25">
      <c r="A909" s="193"/>
      <c r="B909" s="193"/>
      <c r="C909" s="193"/>
      <c r="D909" s="194"/>
      <c r="E909" s="194"/>
      <c r="F909" s="194"/>
      <c r="G909" s="194"/>
      <c r="H909" s="194"/>
      <c r="I909" s="194"/>
      <c r="J909" s="194"/>
      <c r="K909" s="194"/>
      <c r="L909" s="194"/>
      <c r="M909" s="194"/>
      <c r="N909" s="194"/>
      <c r="O909" s="194"/>
      <c r="P909" s="194"/>
      <c r="Q909" s="194"/>
      <c r="R909" s="194"/>
      <c r="S909" s="194"/>
      <c r="T909" s="194"/>
      <c r="U909" s="194"/>
      <c r="V909" s="194"/>
      <c r="W909" s="194"/>
      <c r="X909" s="194"/>
      <c r="Y909" s="194"/>
      <c r="Z909" s="194"/>
      <c r="AA909" s="194"/>
      <c r="AB909" s="194"/>
      <c r="AC909" s="194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/>
      <c r="IM909" s="6"/>
      <c r="IN909" s="6"/>
      <c r="IO909" s="6"/>
    </row>
    <row r="910" spans="1:249" s="126" customFormat="1" x14ac:dyDescent="0.25">
      <c r="A910" s="193"/>
      <c r="B910" s="193"/>
      <c r="C910" s="193"/>
      <c r="D910" s="194"/>
      <c r="E910" s="194"/>
      <c r="F910" s="194"/>
      <c r="G910" s="194"/>
      <c r="H910" s="194"/>
      <c r="I910" s="194"/>
      <c r="J910" s="194"/>
      <c r="K910" s="194"/>
      <c r="L910" s="194"/>
      <c r="M910" s="194"/>
      <c r="N910" s="194"/>
      <c r="O910" s="194"/>
      <c r="P910" s="194"/>
      <c r="Q910" s="194"/>
      <c r="R910" s="194"/>
      <c r="S910" s="194"/>
      <c r="T910" s="194"/>
      <c r="U910" s="194"/>
      <c r="V910" s="194"/>
      <c r="W910" s="194"/>
      <c r="X910" s="194"/>
      <c r="Y910" s="194"/>
      <c r="Z910" s="194"/>
      <c r="AA910" s="194"/>
      <c r="AB910" s="194"/>
      <c r="AC910" s="194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/>
      <c r="IM910" s="6"/>
      <c r="IN910" s="6"/>
      <c r="IO910" s="6"/>
    </row>
    <row r="911" spans="1:249" s="126" customFormat="1" x14ac:dyDescent="0.25">
      <c r="A911" s="193"/>
      <c r="B911" s="193"/>
      <c r="C911" s="193"/>
      <c r="D911" s="194"/>
      <c r="E911" s="194"/>
      <c r="F911" s="194"/>
      <c r="G911" s="194"/>
      <c r="H911" s="194"/>
      <c r="I911" s="194"/>
      <c r="J911" s="194"/>
      <c r="K911" s="194"/>
      <c r="L911" s="194"/>
      <c r="M911" s="194"/>
      <c r="N911" s="194"/>
      <c r="O911" s="194"/>
      <c r="P911" s="194"/>
      <c r="Q911" s="194"/>
      <c r="R911" s="194"/>
      <c r="S911" s="194"/>
      <c r="T911" s="194"/>
      <c r="U911" s="194"/>
      <c r="V911" s="194"/>
      <c r="W911" s="194"/>
      <c r="X911" s="194"/>
      <c r="Y911" s="194"/>
      <c r="Z911" s="194"/>
      <c r="AA911" s="194"/>
      <c r="AB911" s="194"/>
      <c r="AC911" s="194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/>
      <c r="IM911" s="6"/>
      <c r="IN911" s="6"/>
      <c r="IO911" s="6"/>
    </row>
    <row r="912" spans="1:249" s="126" customFormat="1" x14ac:dyDescent="0.25">
      <c r="A912" s="193"/>
      <c r="B912" s="193"/>
      <c r="C912" s="193"/>
      <c r="D912" s="194"/>
      <c r="E912" s="194"/>
      <c r="F912" s="194"/>
      <c r="G912" s="194"/>
      <c r="H912" s="194"/>
      <c r="I912" s="194"/>
      <c r="J912" s="194"/>
      <c r="K912" s="194"/>
      <c r="L912" s="194"/>
      <c r="M912" s="194"/>
      <c r="N912" s="194"/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  <c r="Z912" s="194"/>
      <c r="AA912" s="194"/>
      <c r="AB912" s="194"/>
      <c r="AC912" s="194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/>
      <c r="IM912" s="6"/>
      <c r="IN912" s="6"/>
      <c r="IO912" s="6"/>
    </row>
    <row r="913" spans="1:249" s="126" customFormat="1" x14ac:dyDescent="0.25">
      <c r="A913" s="193"/>
      <c r="B913" s="193"/>
      <c r="C913" s="193"/>
      <c r="D913" s="194"/>
      <c r="E913" s="194"/>
      <c r="F913" s="194"/>
      <c r="G913" s="194"/>
      <c r="H913" s="194"/>
      <c r="I913" s="194"/>
      <c r="J913" s="194"/>
      <c r="K913" s="194"/>
      <c r="L913" s="194"/>
      <c r="M913" s="194"/>
      <c r="N913" s="194"/>
      <c r="O913" s="194"/>
      <c r="P913" s="194"/>
      <c r="Q913" s="194"/>
      <c r="R913" s="194"/>
      <c r="S913" s="194"/>
      <c r="T913" s="194"/>
      <c r="U913" s="194"/>
      <c r="V913" s="194"/>
      <c r="W913" s="194"/>
      <c r="X913" s="194"/>
      <c r="Y913" s="194"/>
      <c r="Z913" s="194"/>
      <c r="AA913" s="194"/>
      <c r="AB913" s="194"/>
      <c r="AC913" s="194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/>
      <c r="IM913" s="6"/>
      <c r="IN913" s="6"/>
      <c r="IO913" s="6"/>
    </row>
    <row r="914" spans="1:249" s="126" customFormat="1" x14ac:dyDescent="0.25">
      <c r="A914" s="193"/>
      <c r="B914" s="193"/>
      <c r="C914" s="193"/>
      <c r="D914" s="194"/>
      <c r="E914" s="194"/>
      <c r="F914" s="194"/>
      <c r="G914" s="194"/>
      <c r="H914" s="194"/>
      <c r="I914" s="194"/>
      <c r="J914" s="194"/>
      <c r="K914" s="194"/>
      <c r="L914" s="194"/>
      <c r="M914" s="194"/>
      <c r="N914" s="194"/>
      <c r="O914" s="194"/>
      <c r="P914" s="194"/>
      <c r="Q914" s="194"/>
      <c r="R914" s="194"/>
      <c r="S914" s="194"/>
      <c r="T914" s="194"/>
      <c r="U914" s="194"/>
      <c r="V914" s="194"/>
      <c r="W914" s="194"/>
      <c r="X914" s="194"/>
      <c r="Y914" s="194"/>
      <c r="Z914" s="194"/>
      <c r="AA914" s="194"/>
      <c r="AB914" s="194"/>
      <c r="AC914" s="194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/>
      <c r="IM914" s="6"/>
      <c r="IN914" s="6"/>
      <c r="IO914" s="6"/>
    </row>
    <row r="915" spans="1:249" s="126" customFormat="1" x14ac:dyDescent="0.25">
      <c r="A915" s="193"/>
      <c r="B915" s="193"/>
      <c r="C915" s="193"/>
      <c r="D915" s="194"/>
      <c r="E915" s="194"/>
      <c r="F915" s="194"/>
      <c r="G915" s="194"/>
      <c r="H915" s="194"/>
      <c r="I915" s="194"/>
      <c r="J915" s="194"/>
      <c r="K915" s="194"/>
      <c r="L915" s="194"/>
      <c r="M915" s="194"/>
      <c r="N915" s="194"/>
      <c r="O915" s="194"/>
      <c r="P915" s="194"/>
      <c r="Q915" s="194"/>
      <c r="R915" s="194"/>
      <c r="S915" s="194"/>
      <c r="T915" s="194"/>
      <c r="U915" s="194"/>
      <c r="V915" s="194"/>
      <c r="W915" s="194"/>
      <c r="X915" s="194"/>
      <c r="Y915" s="194"/>
      <c r="Z915" s="194"/>
      <c r="AA915" s="194"/>
      <c r="AB915" s="194"/>
      <c r="AC915" s="194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/>
      <c r="IM915" s="6"/>
      <c r="IN915" s="6"/>
      <c r="IO915" s="6"/>
    </row>
    <row r="916" spans="1:249" s="126" customFormat="1" x14ac:dyDescent="0.25">
      <c r="A916" s="193"/>
      <c r="B916" s="193"/>
      <c r="C916" s="193"/>
      <c r="D916" s="194"/>
      <c r="E916" s="194"/>
      <c r="F916" s="194"/>
      <c r="G916" s="194"/>
      <c r="H916" s="194"/>
      <c r="I916" s="194"/>
      <c r="J916" s="194"/>
      <c r="K916" s="194"/>
      <c r="L916" s="194"/>
      <c r="M916" s="194"/>
      <c r="N916" s="194"/>
      <c r="O916" s="194"/>
      <c r="P916" s="194"/>
      <c r="Q916" s="194"/>
      <c r="R916" s="194"/>
      <c r="S916" s="194"/>
      <c r="T916" s="194"/>
      <c r="U916" s="194"/>
      <c r="V916" s="194"/>
      <c r="W916" s="194"/>
      <c r="X916" s="194"/>
      <c r="Y916" s="194"/>
      <c r="Z916" s="194"/>
      <c r="AA916" s="194"/>
      <c r="AB916" s="194"/>
      <c r="AC916" s="194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/>
      <c r="IM916" s="6"/>
      <c r="IN916" s="6"/>
      <c r="IO916" s="6"/>
    </row>
    <row r="917" spans="1:249" s="126" customFormat="1" x14ac:dyDescent="0.25">
      <c r="A917" s="193"/>
      <c r="B917" s="193"/>
      <c r="C917" s="193"/>
      <c r="D917" s="194"/>
      <c r="E917" s="194"/>
      <c r="F917" s="194"/>
      <c r="G917" s="194"/>
      <c r="H917" s="194"/>
      <c r="I917" s="194"/>
      <c r="J917" s="194"/>
      <c r="K917" s="194"/>
      <c r="L917" s="194"/>
      <c r="M917" s="194"/>
      <c r="N917" s="194"/>
      <c r="O917" s="194"/>
      <c r="P917" s="194"/>
      <c r="Q917" s="194"/>
      <c r="R917" s="194"/>
      <c r="S917" s="194"/>
      <c r="T917" s="194"/>
      <c r="U917" s="194"/>
      <c r="V917" s="194"/>
      <c r="W917" s="194"/>
      <c r="X917" s="194"/>
      <c r="Y917" s="194"/>
      <c r="Z917" s="194"/>
      <c r="AA917" s="194"/>
      <c r="AB917" s="194"/>
      <c r="AC917" s="194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6"/>
      <c r="IL917" s="6"/>
      <c r="IM917" s="6"/>
      <c r="IN917" s="6"/>
      <c r="IO917" s="6"/>
    </row>
    <row r="918" spans="1:249" s="126" customFormat="1" x14ac:dyDescent="0.25">
      <c r="A918" s="193"/>
      <c r="B918" s="193"/>
      <c r="C918" s="193"/>
      <c r="D918" s="194"/>
      <c r="E918" s="194"/>
      <c r="F918" s="194"/>
      <c r="G918" s="194"/>
      <c r="H918" s="194"/>
      <c r="I918" s="194"/>
      <c r="J918" s="194"/>
      <c r="K918" s="194"/>
      <c r="L918" s="194"/>
      <c r="M918" s="194"/>
      <c r="N918" s="194"/>
      <c r="O918" s="194"/>
      <c r="P918" s="194"/>
      <c r="Q918" s="194"/>
      <c r="R918" s="194"/>
      <c r="S918" s="194"/>
      <c r="T918" s="194"/>
      <c r="U918" s="194"/>
      <c r="V918" s="194"/>
      <c r="W918" s="194"/>
      <c r="X918" s="194"/>
      <c r="Y918" s="194"/>
      <c r="Z918" s="194"/>
      <c r="AA918" s="194"/>
      <c r="AB918" s="194"/>
      <c r="AC918" s="194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/>
      <c r="IM918" s="6"/>
      <c r="IN918" s="6"/>
      <c r="IO918" s="6"/>
    </row>
    <row r="919" spans="1:249" s="126" customFormat="1" x14ac:dyDescent="0.25">
      <c r="A919" s="193"/>
      <c r="B919" s="193"/>
      <c r="C919" s="193"/>
      <c r="D919" s="194"/>
      <c r="E919" s="194"/>
      <c r="F919" s="194"/>
      <c r="G919" s="194"/>
      <c r="H919" s="194"/>
      <c r="I919" s="194"/>
      <c r="J919" s="194"/>
      <c r="K919" s="194"/>
      <c r="L919" s="194"/>
      <c r="M919" s="194"/>
      <c r="N919" s="194"/>
      <c r="O919" s="194"/>
      <c r="P919" s="194"/>
      <c r="Q919" s="194"/>
      <c r="R919" s="194"/>
      <c r="S919" s="194"/>
      <c r="T919" s="194"/>
      <c r="U919" s="194"/>
      <c r="V919" s="194"/>
      <c r="W919" s="194"/>
      <c r="X919" s="194"/>
      <c r="Y919" s="194"/>
      <c r="Z919" s="194"/>
      <c r="AA919" s="194"/>
      <c r="AB919" s="194"/>
      <c r="AC919" s="194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</row>
    <row r="920" spans="1:249" s="126" customFormat="1" x14ac:dyDescent="0.25">
      <c r="A920" s="193"/>
      <c r="B920" s="193"/>
      <c r="C920" s="193"/>
      <c r="D920" s="194"/>
      <c r="E920" s="194"/>
      <c r="F920" s="194"/>
      <c r="G920" s="194"/>
      <c r="H920" s="194"/>
      <c r="I920" s="194"/>
      <c r="J920" s="194"/>
      <c r="K920" s="194"/>
      <c r="L920" s="194"/>
      <c r="M920" s="194"/>
      <c r="N920" s="194"/>
      <c r="O920" s="194"/>
      <c r="P920" s="194"/>
      <c r="Q920" s="194"/>
      <c r="R920" s="194"/>
      <c r="S920" s="194"/>
      <c r="T920" s="194"/>
      <c r="U920" s="194"/>
      <c r="V920" s="194"/>
      <c r="W920" s="194"/>
      <c r="X920" s="194"/>
      <c r="Y920" s="194"/>
      <c r="Z920" s="194"/>
      <c r="AA920" s="194"/>
      <c r="AB920" s="194"/>
      <c r="AC920" s="194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</row>
    <row r="921" spans="1:249" s="126" customFormat="1" x14ac:dyDescent="0.25">
      <c r="A921" s="193"/>
      <c r="B921" s="193"/>
      <c r="C921" s="193"/>
      <c r="D921" s="194"/>
      <c r="E921" s="194"/>
      <c r="F921" s="194"/>
      <c r="G921" s="194"/>
      <c r="H921" s="194"/>
      <c r="I921" s="194"/>
      <c r="J921" s="194"/>
      <c r="K921" s="194"/>
      <c r="L921" s="194"/>
      <c r="M921" s="194"/>
      <c r="N921" s="194"/>
      <c r="O921" s="194"/>
      <c r="P921" s="194"/>
      <c r="Q921" s="194"/>
      <c r="R921" s="194"/>
      <c r="S921" s="194"/>
      <c r="T921" s="194"/>
      <c r="U921" s="194"/>
      <c r="V921" s="194"/>
      <c r="W921" s="194"/>
      <c r="X921" s="194"/>
      <c r="Y921" s="194"/>
      <c r="Z921" s="194"/>
      <c r="AA921" s="194"/>
      <c r="AB921" s="194"/>
      <c r="AC921" s="194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</row>
    <row r="922" spans="1:249" s="126" customFormat="1" x14ac:dyDescent="0.25">
      <c r="A922" s="193"/>
      <c r="B922" s="193"/>
      <c r="C922" s="193"/>
      <c r="D922" s="194"/>
      <c r="E922" s="194"/>
      <c r="F922" s="194"/>
      <c r="G922" s="194"/>
      <c r="H922" s="194"/>
      <c r="I922" s="194"/>
      <c r="J922" s="194"/>
      <c r="K922" s="194"/>
      <c r="L922" s="194"/>
      <c r="M922" s="194"/>
      <c r="N922" s="194"/>
      <c r="O922" s="194"/>
      <c r="P922" s="194"/>
      <c r="Q922" s="194"/>
      <c r="R922" s="194"/>
      <c r="S922" s="194"/>
      <c r="T922" s="194"/>
      <c r="U922" s="194"/>
      <c r="V922" s="194"/>
      <c r="W922" s="194"/>
      <c r="X922" s="194"/>
      <c r="Y922" s="194"/>
      <c r="Z922" s="194"/>
      <c r="AA922" s="194"/>
      <c r="AB922" s="194"/>
      <c r="AC922" s="194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</row>
    <row r="923" spans="1:249" s="126" customFormat="1" x14ac:dyDescent="0.25">
      <c r="A923" s="193"/>
      <c r="B923" s="193"/>
      <c r="C923" s="193"/>
      <c r="D923" s="194"/>
      <c r="E923" s="194"/>
      <c r="F923" s="194"/>
      <c r="G923" s="194"/>
      <c r="H923" s="194"/>
      <c r="I923" s="194"/>
      <c r="J923" s="194"/>
      <c r="K923" s="194"/>
      <c r="L923" s="194"/>
      <c r="M923" s="194"/>
      <c r="N923" s="194"/>
      <c r="O923" s="194"/>
      <c r="P923" s="194"/>
      <c r="Q923" s="194"/>
      <c r="R923" s="194"/>
      <c r="S923" s="194"/>
      <c r="T923" s="194"/>
      <c r="U923" s="194"/>
      <c r="V923" s="194"/>
      <c r="W923" s="194"/>
      <c r="X923" s="194"/>
      <c r="Y923" s="194"/>
      <c r="Z923" s="194"/>
      <c r="AA923" s="194"/>
      <c r="AB923" s="194"/>
      <c r="AC923" s="194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</row>
    <row r="924" spans="1:249" s="126" customFormat="1" x14ac:dyDescent="0.25">
      <c r="A924" s="193"/>
      <c r="B924" s="193"/>
      <c r="C924" s="193"/>
      <c r="D924" s="194"/>
      <c r="E924" s="194"/>
      <c r="F924" s="194"/>
      <c r="G924" s="194"/>
      <c r="H924" s="194"/>
      <c r="I924" s="194"/>
      <c r="J924" s="194"/>
      <c r="K924" s="194"/>
      <c r="L924" s="194"/>
      <c r="M924" s="194"/>
      <c r="N924" s="194"/>
      <c r="O924" s="194"/>
      <c r="P924" s="194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  <c r="AA924" s="194"/>
      <c r="AB924" s="194"/>
      <c r="AC924" s="194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</row>
    <row r="925" spans="1:249" s="126" customFormat="1" x14ac:dyDescent="0.25">
      <c r="A925" s="193"/>
      <c r="B925" s="193"/>
      <c r="C925" s="193"/>
      <c r="D925" s="194"/>
      <c r="E925" s="194"/>
      <c r="F925" s="194"/>
      <c r="G925" s="194"/>
      <c r="H925" s="194"/>
      <c r="I925" s="194"/>
      <c r="J925" s="194"/>
      <c r="K925" s="194"/>
      <c r="L925" s="194"/>
      <c r="M925" s="194"/>
      <c r="N925" s="194"/>
      <c r="O925" s="194"/>
      <c r="P925" s="194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  <c r="AA925" s="194"/>
      <c r="AB925" s="194"/>
      <c r="AC925" s="194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/>
      <c r="IM925" s="6"/>
      <c r="IN925" s="6"/>
      <c r="IO925" s="6"/>
    </row>
    <row r="926" spans="1:249" s="126" customFormat="1" x14ac:dyDescent="0.25">
      <c r="A926" s="193"/>
      <c r="B926" s="193"/>
      <c r="C926" s="193"/>
      <c r="D926" s="194"/>
      <c r="E926" s="194"/>
      <c r="F926" s="194"/>
      <c r="G926" s="194"/>
      <c r="H926" s="194"/>
      <c r="I926" s="194"/>
      <c r="J926" s="194"/>
      <c r="K926" s="194"/>
      <c r="L926" s="194"/>
      <c r="M926" s="194"/>
      <c r="N926" s="194"/>
      <c r="O926" s="194"/>
      <c r="P926" s="194"/>
      <c r="Q926" s="194"/>
      <c r="R926" s="194"/>
      <c r="S926" s="194"/>
      <c r="T926" s="194"/>
      <c r="U926" s="194"/>
      <c r="V926" s="194"/>
      <c r="W926" s="194"/>
      <c r="X926" s="194"/>
      <c r="Y926" s="194"/>
      <c r="Z926" s="194"/>
      <c r="AA926" s="194"/>
      <c r="AB926" s="194"/>
      <c r="AC926" s="194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6"/>
      <c r="IL926" s="6"/>
      <c r="IM926" s="6"/>
      <c r="IN926" s="6"/>
      <c r="IO926" s="6"/>
    </row>
    <row r="927" spans="1:249" s="126" customFormat="1" x14ac:dyDescent="0.25">
      <c r="A927" s="193"/>
      <c r="B927" s="193"/>
      <c r="C927" s="193"/>
      <c r="D927" s="194"/>
      <c r="E927" s="194"/>
      <c r="F927" s="194"/>
      <c r="G927" s="194"/>
      <c r="H927" s="194"/>
      <c r="I927" s="194"/>
      <c r="J927" s="194"/>
      <c r="K927" s="194"/>
      <c r="L927" s="194"/>
      <c r="M927" s="194"/>
      <c r="N927" s="194"/>
      <c r="O927" s="194"/>
      <c r="P927" s="194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  <c r="AA927" s="194"/>
      <c r="AB927" s="194"/>
      <c r="AC927" s="194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6"/>
      <c r="IL927" s="6"/>
      <c r="IM927" s="6"/>
      <c r="IN927" s="6"/>
      <c r="IO927" s="6"/>
    </row>
    <row r="928" spans="1:249" s="126" customFormat="1" x14ac:dyDescent="0.25">
      <c r="A928" s="193"/>
      <c r="B928" s="193"/>
      <c r="C928" s="193"/>
      <c r="D928" s="194"/>
      <c r="E928" s="194"/>
      <c r="F928" s="194"/>
      <c r="G928" s="194"/>
      <c r="H928" s="194"/>
      <c r="I928" s="194"/>
      <c r="J928" s="194"/>
      <c r="K928" s="194"/>
      <c r="L928" s="194"/>
      <c r="M928" s="194"/>
      <c r="N928" s="194"/>
      <c r="O928" s="194"/>
      <c r="P928" s="194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  <c r="AA928" s="194"/>
      <c r="AB928" s="194"/>
      <c r="AC928" s="194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/>
      <c r="IM928" s="6"/>
      <c r="IN928" s="6"/>
      <c r="IO928" s="6"/>
    </row>
    <row r="929" spans="1:249" s="126" customFormat="1" x14ac:dyDescent="0.25">
      <c r="A929" s="193"/>
      <c r="B929" s="193"/>
      <c r="C929" s="193"/>
      <c r="D929" s="194"/>
      <c r="E929" s="194"/>
      <c r="F929" s="194"/>
      <c r="G929" s="194"/>
      <c r="H929" s="194"/>
      <c r="I929" s="194"/>
      <c r="J929" s="194"/>
      <c r="K929" s="194"/>
      <c r="L929" s="194"/>
      <c r="M929" s="194"/>
      <c r="N929" s="194"/>
      <c r="O929" s="194"/>
      <c r="P929" s="194"/>
      <c r="Q929" s="194"/>
      <c r="R929" s="194"/>
      <c r="S929" s="194"/>
      <c r="T929" s="194"/>
      <c r="U929" s="194"/>
      <c r="V929" s="194"/>
      <c r="W929" s="194"/>
      <c r="X929" s="194"/>
      <c r="Y929" s="194"/>
      <c r="Z929" s="194"/>
      <c r="AA929" s="194"/>
      <c r="AB929" s="194"/>
      <c r="AC929" s="194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/>
      <c r="IM929" s="6"/>
      <c r="IN929" s="6"/>
      <c r="IO929" s="6"/>
    </row>
    <row r="930" spans="1:249" s="126" customFormat="1" x14ac:dyDescent="0.25">
      <c r="A930" s="193"/>
      <c r="B930" s="193"/>
      <c r="C930" s="193"/>
      <c r="D930" s="194"/>
      <c r="E930" s="194"/>
      <c r="F930" s="194"/>
      <c r="G930" s="194"/>
      <c r="H930" s="194"/>
      <c r="I930" s="194"/>
      <c r="J930" s="194"/>
      <c r="K930" s="194"/>
      <c r="L930" s="194"/>
      <c r="M930" s="194"/>
      <c r="N930" s="194"/>
      <c r="O930" s="194"/>
      <c r="P930" s="194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  <c r="AA930" s="194"/>
      <c r="AB930" s="194"/>
      <c r="AC930" s="194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/>
      <c r="IM930" s="6"/>
      <c r="IN930" s="6"/>
      <c r="IO930" s="6"/>
    </row>
    <row r="931" spans="1:249" s="126" customFormat="1" x14ac:dyDescent="0.25">
      <c r="A931" s="193"/>
      <c r="B931" s="193"/>
      <c r="C931" s="193"/>
      <c r="D931" s="194"/>
      <c r="E931" s="194"/>
      <c r="F931" s="194"/>
      <c r="G931" s="194"/>
      <c r="H931" s="194"/>
      <c r="I931" s="194"/>
      <c r="J931" s="194"/>
      <c r="K931" s="194"/>
      <c r="L931" s="194"/>
      <c r="M931" s="194"/>
      <c r="N931" s="194"/>
      <c r="O931" s="194"/>
      <c r="P931" s="194"/>
      <c r="Q931" s="194"/>
      <c r="R931" s="194"/>
      <c r="S931" s="194"/>
      <c r="T931" s="194"/>
      <c r="U931" s="194"/>
      <c r="V931" s="194"/>
      <c r="W931" s="194"/>
      <c r="X931" s="194"/>
      <c r="Y931" s="194"/>
      <c r="Z931" s="194"/>
      <c r="AA931" s="194"/>
      <c r="AB931" s="194"/>
      <c r="AC931" s="194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/>
      <c r="IM931" s="6"/>
      <c r="IN931" s="6"/>
      <c r="IO931" s="6"/>
    </row>
    <row r="932" spans="1:249" s="126" customFormat="1" x14ac:dyDescent="0.25">
      <c r="A932" s="193"/>
      <c r="B932" s="193"/>
      <c r="C932" s="193"/>
      <c r="D932" s="194"/>
      <c r="E932" s="194"/>
      <c r="F932" s="194"/>
      <c r="G932" s="194"/>
      <c r="H932" s="194"/>
      <c r="I932" s="194"/>
      <c r="J932" s="194"/>
      <c r="K932" s="194"/>
      <c r="L932" s="194"/>
      <c r="M932" s="194"/>
      <c r="N932" s="194"/>
      <c r="O932" s="194"/>
      <c r="P932" s="194"/>
      <c r="Q932" s="194"/>
      <c r="R932" s="194"/>
      <c r="S932" s="194"/>
      <c r="T932" s="194"/>
      <c r="U932" s="194"/>
      <c r="V932" s="194"/>
      <c r="W932" s="194"/>
      <c r="X932" s="194"/>
      <c r="Y932" s="194"/>
      <c r="Z932" s="194"/>
      <c r="AA932" s="194"/>
      <c r="AB932" s="194"/>
      <c r="AC932" s="194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</row>
    <row r="933" spans="1:249" s="126" customFormat="1" x14ac:dyDescent="0.25">
      <c r="A933" s="193"/>
      <c r="B933" s="193"/>
      <c r="C933" s="193"/>
      <c r="D933" s="194"/>
      <c r="E933" s="194"/>
      <c r="F933" s="194"/>
      <c r="G933" s="194"/>
      <c r="H933" s="194"/>
      <c r="I933" s="194"/>
      <c r="J933" s="194"/>
      <c r="K933" s="194"/>
      <c r="L933" s="194"/>
      <c r="M933" s="194"/>
      <c r="N933" s="194"/>
      <c r="O933" s="194"/>
      <c r="P933" s="194"/>
      <c r="Q933" s="194"/>
      <c r="R933" s="194"/>
      <c r="S933" s="194"/>
      <c r="T933" s="194"/>
      <c r="U933" s="194"/>
      <c r="V933" s="194"/>
      <c r="W933" s="194"/>
      <c r="X933" s="194"/>
      <c r="Y933" s="194"/>
      <c r="Z933" s="194"/>
      <c r="AA933" s="194"/>
      <c r="AB933" s="194"/>
      <c r="AC933" s="194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</row>
    <row r="934" spans="1:249" s="126" customFormat="1" x14ac:dyDescent="0.25">
      <c r="A934" s="193"/>
      <c r="B934" s="193"/>
      <c r="C934" s="193"/>
      <c r="D934" s="194"/>
      <c r="E934" s="194"/>
      <c r="F934" s="194"/>
      <c r="G934" s="194"/>
      <c r="H934" s="194"/>
      <c r="I934" s="194"/>
      <c r="J934" s="194"/>
      <c r="K934" s="194"/>
      <c r="L934" s="194"/>
      <c r="M934" s="194"/>
      <c r="N934" s="194"/>
      <c r="O934" s="194"/>
      <c r="P934" s="194"/>
      <c r="Q934" s="194"/>
      <c r="R934" s="194"/>
      <c r="S934" s="194"/>
      <c r="T934" s="194"/>
      <c r="U934" s="194"/>
      <c r="V934" s="194"/>
      <c r="W934" s="194"/>
      <c r="X934" s="194"/>
      <c r="Y934" s="194"/>
      <c r="Z934" s="194"/>
      <c r="AA934" s="194"/>
      <c r="AB934" s="194"/>
      <c r="AC934" s="194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/>
      <c r="IM934" s="6"/>
      <c r="IN934" s="6"/>
      <c r="IO934" s="6"/>
    </row>
    <row r="935" spans="1:249" s="126" customFormat="1" x14ac:dyDescent="0.25">
      <c r="A935" s="193"/>
      <c r="B935" s="193"/>
      <c r="C935" s="193"/>
      <c r="D935" s="194"/>
      <c r="E935" s="194"/>
      <c r="F935" s="194"/>
      <c r="G935" s="194"/>
      <c r="H935" s="194"/>
      <c r="I935" s="194"/>
      <c r="J935" s="194"/>
      <c r="K935" s="194"/>
      <c r="L935" s="194"/>
      <c r="M935" s="194"/>
      <c r="N935" s="194"/>
      <c r="O935" s="194"/>
      <c r="P935" s="194"/>
      <c r="Q935" s="194"/>
      <c r="R935" s="194"/>
      <c r="S935" s="194"/>
      <c r="T935" s="194"/>
      <c r="U935" s="194"/>
      <c r="V935" s="194"/>
      <c r="W935" s="194"/>
      <c r="X935" s="194"/>
      <c r="Y935" s="194"/>
      <c r="Z935" s="194"/>
      <c r="AA935" s="194"/>
      <c r="AB935" s="194"/>
      <c r="AC935" s="194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/>
      <c r="IM935" s="6"/>
      <c r="IN935" s="6"/>
      <c r="IO935" s="6"/>
    </row>
    <row r="936" spans="1:249" s="126" customFormat="1" x14ac:dyDescent="0.25">
      <c r="A936" s="193"/>
      <c r="B936" s="193"/>
      <c r="C936" s="193"/>
      <c r="D936" s="194"/>
      <c r="E936" s="194"/>
      <c r="F936" s="194"/>
      <c r="G936" s="194"/>
      <c r="H936" s="194"/>
      <c r="I936" s="194"/>
      <c r="J936" s="194"/>
      <c r="K936" s="194"/>
      <c r="L936" s="194"/>
      <c r="M936" s="194"/>
      <c r="N936" s="194"/>
      <c r="O936" s="194"/>
      <c r="P936" s="194"/>
      <c r="Q936" s="194"/>
      <c r="R936" s="194"/>
      <c r="S936" s="194"/>
      <c r="T936" s="194"/>
      <c r="U936" s="194"/>
      <c r="V936" s="194"/>
      <c r="W936" s="194"/>
      <c r="X936" s="194"/>
      <c r="Y936" s="194"/>
      <c r="Z936" s="194"/>
      <c r="AA936" s="194"/>
      <c r="AB936" s="194"/>
      <c r="AC936" s="194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</row>
    <row r="937" spans="1:249" s="126" customFormat="1" x14ac:dyDescent="0.25">
      <c r="A937" s="193"/>
      <c r="B937" s="193"/>
      <c r="C937" s="193"/>
      <c r="D937" s="194"/>
      <c r="E937" s="194"/>
      <c r="F937" s="194"/>
      <c r="G937" s="194"/>
      <c r="H937" s="194"/>
      <c r="I937" s="194"/>
      <c r="J937" s="194"/>
      <c r="K937" s="194"/>
      <c r="L937" s="194"/>
      <c r="M937" s="194"/>
      <c r="N937" s="194"/>
      <c r="O937" s="194"/>
      <c r="P937" s="194"/>
      <c r="Q937" s="194"/>
      <c r="R937" s="194"/>
      <c r="S937" s="194"/>
      <c r="T937" s="194"/>
      <c r="U937" s="194"/>
      <c r="V937" s="194"/>
      <c r="W937" s="194"/>
      <c r="X937" s="194"/>
      <c r="Y937" s="194"/>
      <c r="Z937" s="194"/>
      <c r="AA937" s="194"/>
      <c r="AB937" s="194"/>
      <c r="AC937" s="194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</row>
    <row r="938" spans="1:249" s="126" customFormat="1" x14ac:dyDescent="0.25">
      <c r="A938" s="193"/>
      <c r="B938" s="193"/>
      <c r="C938" s="193"/>
      <c r="D938" s="194"/>
      <c r="E938" s="194"/>
      <c r="F938" s="194"/>
      <c r="G938" s="194"/>
      <c r="H938" s="194"/>
      <c r="I938" s="194"/>
      <c r="J938" s="194"/>
      <c r="K938" s="194"/>
      <c r="L938" s="194"/>
      <c r="M938" s="194"/>
      <c r="N938" s="194"/>
      <c r="O938" s="194"/>
      <c r="P938" s="194"/>
      <c r="Q938" s="194"/>
      <c r="R938" s="194"/>
      <c r="S938" s="194"/>
      <c r="T938" s="194"/>
      <c r="U938" s="194"/>
      <c r="V938" s="194"/>
      <c r="W938" s="194"/>
      <c r="X938" s="194"/>
      <c r="Y938" s="194"/>
      <c r="Z938" s="194"/>
      <c r="AA938" s="194"/>
      <c r="AB938" s="194"/>
      <c r="AC938" s="194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</row>
    <row r="939" spans="1:249" s="126" customFormat="1" x14ac:dyDescent="0.25">
      <c r="A939" s="193"/>
      <c r="B939" s="193"/>
      <c r="C939" s="193"/>
      <c r="D939" s="194"/>
      <c r="E939" s="194"/>
      <c r="F939" s="194"/>
      <c r="G939" s="194"/>
      <c r="H939" s="194"/>
      <c r="I939" s="194"/>
      <c r="J939" s="194"/>
      <c r="K939" s="194"/>
      <c r="L939" s="194"/>
      <c r="M939" s="194"/>
      <c r="N939" s="194"/>
      <c r="O939" s="194"/>
      <c r="P939" s="194"/>
      <c r="Q939" s="194"/>
      <c r="R939" s="194"/>
      <c r="S939" s="194"/>
      <c r="T939" s="194"/>
      <c r="U939" s="194"/>
      <c r="V939" s="194"/>
      <c r="W939" s="194"/>
      <c r="X939" s="194"/>
      <c r="Y939" s="194"/>
      <c r="Z939" s="194"/>
      <c r="AA939" s="194"/>
      <c r="AB939" s="194"/>
      <c r="AC939" s="194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</row>
    <row r="940" spans="1:249" s="126" customFormat="1" x14ac:dyDescent="0.25">
      <c r="A940" s="193"/>
      <c r="B940" s="193"/>
      <c r="C940" s="193"/>
      <c r="D940" s="194"/>
      <c r="E940" s="194"/>
      <c r="F940" s="194"/>
      <c r="G940" s="194"/>
      <c r="H940" s="194"/>
      <c r="I940" s="194"/>
      <c r="J940" s="194"/>
      <c r="K940" s="194"/>
      <c r="L940" s="194"/>
      <c r="M940" s="194"/>
      <c r="N940" s="194"/>
      <c r="O940" s="194"/>
      <c r="P940" s="194"/>
      <c r="Q940" s="194"/>
      <c r="R940" s="194"/>
      <c r="S940" s="194"/>
      <c r="T940" s="194"/>
      <c r="U940" s="194"/>
      <c r="V940" s="194"/>
      <c r="W940" s="194"/>
      <c r="X940" s="194"/>
      <c r="Y940" s="194"/>
      <c r="Z940" s="194"/>
      <c r="AA940" s="194"/>
      <c r="AB940" s="194"/>
      <c r="AC940" s="194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</row>
    <row r="941" spans="1:249" s="126" customFormat="1" x14ac:dyDescent="0.25">
      <c r="A941" s="193"/>
      <c r="B941" s="193"/>
      <c r="C941" s="193"/>
      <c r="D941" s="194"/>
      <c r="E941" s="194"/>
      <c r="F941" s="194"/>
      <c r="G941" s="194"/>
      <c r="H941" s="194"/>
      <c r="I941" s="194"/>
      <c r="J941" s="194"/>
      <c r="K941" s="194"/>
      <c r="L941" s="194"/>
      <c r="M941" s="194"/>
      <c r="N941" s="194"/>
      <c r="O941" s="194"/>
      <c r="P941" s="194"/>
      <c r="Q941" s="194"/>
      <c r="R941" s="194"/>
      <c r="S941" s="194"/>
      <c r="T941" s="194"/>
      <c r="U941" s="194"/>
      <c r="V941" s="194"/>
      <c r="W941" s="194"/>
      <c r="X941" s="194"/>
      <c r="Y941" s="194"/>
      <c r="Z941" s="194"/>
      <c r="AA941" s="194"/>
      <c r="AB941" s="194"/>
      <c r="AC941" s="194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</row>
    <row r="942" spans="1:249" s="126" customFormat="1" x14ac:dyDescent="0.25">
      <c r="A942" s="193"/>
      <c r="B942" s="193"/>
      <c r="C942" s="193"/>
      <c r="D942" s="194"/>
      <c r="E942" s="194"/>
      <c r="F942" s="194"/>
      <c r="G942" s="194"/>
      <c r="H942" s="194"/>
      <c r="I942" s="194"/>
      <c r="J942" s="194"/>
      <c r="K942" s="194"/>
      <c r="L942" s="194"/>
      <c r="M942" s="194"/>
      <c r="N942" s="194"/>
      <c r="O942" s="194"/>
      <c r="P942" s="194"/>
      <c r="Q942" s="194"/>
      <c r="R942" s="194"/>
      <c r="S942" s="194"/>
      <c r="T942" s="194"/>
      <c r="U942" s="194"/>
      <c r="V942" s="194"/>
      <c r="W942" s="194"/>
      <c r="X942" s="194"/>
      <c r="Y942" s="194"/>
      <c r="Z942" s="194"/>
      <c r="AA942" s="194"/>
      <c r="AB942" s="194"/>
      <c r="AC942" s="194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</row>
    <row r="943" spans="1:249" s="126" customFormat="1" x14ac:dyDescent="0.25">
      <c r="A943" s="193"/>
      <c r="B943" s="193"/>
      <c r="C943" s="193"/>
      <c r="D943" s="194"/>
      <c r="E943" s="194"/>
      <c r="F943" s="194"/>
      <c r="G943" s="194"/>
      <c r="H943" s="194"/>
      <c r="I943" s="194"/>
      <c r="J943" s="194"/>
      <c r="K943" s="194"/>
      <c r="L943" s="194"/>
      <c r="M943" s="194"/>
      <c r="N943" s="194"/>
      <c r="O943" s="194"/>
      <c r="P943" s="194"/>
      <c r="Q943" s="194"/>
      <c r="R943" s="194"/>
      <c r="S943" s="194"/>
      <c r="T943" s="194"/>
      <c r="U943" s="194"/>
      <c r="V943" s="194"/>
      <c r="W943" s="194"/>
      <c r="X943" s="194"/>
      <c r="Y943" s="194"/>
      <c r="Z943" s="194"/>
      <c r="AA943" s="194"/>
      <c r="AB943" s="194"/>
      <c r="AC943" s="194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</row>
    <row r="944" spans="1:249" s="126" customFormat="1" x14ac:dyDescent="0.25">
      <c r="A944" s="193"/>
      <c r="B944" s="193"/>
      <c r="C944" s="193"/>
      <c r="D944" s="194"/>
      <c r="E944" s="194"/>
      <c r="F944" s="194"/>
      <c r="G944" s="194"/>
      <c r="H944" s="194"/>
      <c r="I944" s="194"/>
      <c r="J944" s="194"/>
      <c r="K944" s="194"/>
      <c r="L944" s="194"/>
      <c r="M944" s="194"/>
      <c r="N944" s="194"/>
      <c r="O944" s="194"/>
      <c r="P944" s="194"/>
      <c r="Q944" s="194"/>
      <c r="R944" s="194"/>
      <c r="S944" s="194"/>
      <c r="T944" s="194"/>
      <c r="U944" s="194"/>
      <c r="V944" s="194"/>
      <c r="W944" s="194"/>
      <c r="X944" s="194"/>
      <c r="Y944" s="194"/>
      <c r="Z944" s="194"/>
      <c r="AA944" s="194"/>
      <c r="AB944" s="194"/>
      <c r="AC944" s="194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</row>
    <row r="945" spans="1:249" s="126" customFormat="1" x14ac:dyDescent="0.25">
      <c r="A945" s="193"/>
      <c r="B945" s="193"/>
      <c r="C945" s="193"/>
      <c r="D945" s="194"/>
      <c r="E945" s="194"/>
      <c r="F945" s="194"/>
      <c r="G945" s="194"/>
      <c r="H945" s="194"/>
      <c r="I945" s="194"/>
      <c r="J945" s="194"/>
      <c r="K945" s="194"/>
      <c r="L945" s="194"/>
      <c r="M945" s="194"/>
      <c r="N945" s="194"/>
      <c r="O945" s="194"/>
      <c r="P945" s="194"/>
      <c r="Q945" s="194"/>
      <c r="R945" s="194"/>
      <c r="S945" s="194"/>
      <c r="T945" s="194"/>
      <c r="U945" s="194"/>
      <c r="V945" s="194"/>
      <c r="W945" s="194"/>
      <c r="X945" s="194"/>
      <c r="Y945" s="194"/>
      <c r="Z945" s="194"/>
      <c r="AA945" s="194"/>
      <c r="AB945" s="194"/>
      <c r="AC945" s="194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</row>
    <row r="946" spans="1:249" s="126" customFormat="1" x14ac:dyDescent="0.25">
      <c r="A946" s="193"/>
      <c r="B946" s="193"/>
      <c r="C946" s="193"/>
      <c r="D946" s="194"/>
      <c r="E946" s="194"/>
      <c r="F946" s="194"/>
      <c r="G946" s="194"/>
      <c r="H946" s="194"/>
      <c r="I946" s="194"/>
      <c r="J946" s="194"/>
      <c r="K946" s="194"/>
      <c r="L946" s="194"/>
      <c r="M946" s="194"/>
      <c r="N946" s="194"/>
      <c r="O946" s="194"/>
      <c r="P946" s="194"/>
      <c r="Q946" s="194"/>
      <c r="R946" s="194"/>
      <c r="S946" s="194"/>
      <c r="T946" s="194"/>
      <c r="U946" s="194"/>
      <c r="V946" s="194"/>
      <c r="W946" s="194"/>
      <c r="X946" s="194"/>
      <c r="Y946" s="194"/>
      <c r="Z946" s="194"/>
      <c r="AA946" s="194"/>
      <c r="AB946" s="194"/>
      <c r="AC946" s="194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</row>
    <row r="947" spans="1:249" s="126" customFormat="1" x14ac:dyDescent="0.25">
      <c r="A947" s="193"/>
      <c r="B947" s="193"/>
      <c r="C947" s="193"/>
      <c r="D947" s="194"/>
      <c r="E947" s="194"/>
      <c r="F947" s="194"/>
      <c r="G947" s="194"/>
      <c r="H947" s="194"/>
      <c r="I947" s="194"/>
      <c r="J947" s="194"/>
      <c r="K947" s="194"/>
      <c r="L947" s="194"/>
      <c r="M947" s="194"/>
      <c r="N947" s="194"/>
      <c r="O947" s="194"/>
      <c r="P947" s="194"/>
      <c r="Q947" s="194"/>
      <c r="R947" s="194"/>
      <c r="S947" s="194"/>
      <c r="T947" s="194"/>
      <c r="U947" s="194"/>
      <c r="V947" s="194"/>
      <c r="W947" s="194"/>
      <c r="X947" s="194"/>
      <c r="Y947" s="194"/>
      <c r="Z947" s="194"/>
      <c r="AA947" s="194"/>
      <c r="AB947" s="194"/>
      <c r="AC947" s="194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</row>
    <row r="948" spans="1:249" s="126" customFormat="1" x14ac:dyDescent="0.25">
      <c r="A948" s="193"/>
      <c r="B948" s="193"/>
      <c r="C948" s="193"/>
      <c r="D948" s="194"/>
      <c r="E948" s="194"/>
      <c r="F948" s="194"/>
      <c r="G948" s="194"/>
      <c r="H948" s="194"/>
      <c r="I948" s="194"/>
      <c r="J948" s="194"/>
      <c r="K948" s="194"/>
      <c r="L948" s="194"/>
      <c r="M948" s="194"/>
      <c r="N948" s="194"/>
      <c r="O948" s="194"/>
      <c r="P948" s="194"/>
      <c r="Q948" s="194"/>
      <c r="R948" s="194"/>
      <c r="S948" s="194"/>
      <c r="T948" s="194"/>
      <c r="U948" s="194"/>
      <c r="V948" s="194"/>
      <c r="W948" s="194"/>
      <c r="X948" s="194"/>
      <c r="Y948" s="194"/>
      <c r="Z948" s="194"/>
      <c r="AA948" s="194"/>
      <c r="AB948" s="194"/>
      <c r="AC948" s="194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</row>
    <row r="949" spans="1:249" s="126" customFormat="1" x14ac:dyDescent="0.25">
      <c r="A949" s="193"/>
      <c r="B949" s="193"/>
      <c r="C949" s="193"/>
      <c r="D949" s="194"/>
      <c r="E949" s="194"/>
      <c r="F949" s="194"/>
      <c r="G949" s="194"/>
      <c r="H949" s="194"/>
      <c r="I949" s="194"/>
      <c r="J949" s="194"/>
      <c r="K949" s="194"/>
      <c r="L949" s="194"/>
      <c r="M949" s="194"/>
      <c r="N949" s="194"/>
      <c r="O949" s="194"/>
      <c r="P949" s="194"/>
      <c r="Q949" s="194"/>
      <c r="R949" s="194"/>
      <c r="S949" s="194"/>
      <c r="T949" s="194"/>
      <c r="U949" s="194"/>
      <c r="V949" s="194"/>
      <c r="W949" s="194"/>
      <c r="X949" s="194"/>
      <c r="Y949" s="194"/>
      <c r="Z949" s="194"/>
      <c r="AA949" s="194"/>
      <c r="AB949" s="194"/>
      <c r="AC949" s="194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</row>
    <row r="950" spans="1:249" s="126" customFormat="1" x14ac:dyDescent="0.25">
      <c r="A950" s="193"/>
      <c r="B950" s="193"/>
      <c r="C950" s="193"/>
      <c r="D950" s="194"/>
      <c r="E950" s="194"/>
      <c r="F950" s="194"/>
      <c r="G950" s="194"/>
      <c r="H950" s="194"/>
      <c r="I950" s="194"/>
      <c r="J950" s="194"/>
      <c r="K950" s="194"/>
      <c r="L950" s="194"/>
      <c r="M950" s="194"/>
      <c r="N950" s="194"/>
      <c r="O950" s="194"/>
      <c r="P950" s="194"/>
      <c r="Q950" s="194"/>
      <c r="R950" s="194"/>
      <c r="S950" s="194"/>
      <c r="T950" s="194"/>
      <c r="U950" s="194"/>
      <c r="V950" s="194"/>
      <c r="W950" s="194"/>
      <c r="X950" s="194"/>
      <c r="Y950" s="194"/>
      <c r="Z950" s="194"/>
      <c r="AA950" s="194"/>
      <c r="AB950" s="194"/>
      <c r="AC950" s="194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</row>
    <row r="951" spans="1:249" s="126" customFormat="1" x14ac:dyDescent="0.25">
      <c r="A951" s="193"/>
      <c r="B951" s="193"/>
      <c r="C951" s="193"/>
      <c r="D951" s="194"/>
      <c r="E951" s="194"/>
      <c r="F951" s="194"/>
      <c r="G951" s="194"/>
      <c r="H951" s="194"/>
      <c r="I951" s="194"/>
      <c r="J951" s="194"/>
      <c r="K951" s="194"/>
      <c r="L951" s="194"/>
      <c r="M951" s="194"/>
      <c r="N951" s="194"/>
      <c r="O951" s="194"/>
      <c r="P951" s="194"/>
      <c r="Q951" s="194"/>
      <c r="R951" s="194"/>
      <c r="S951" s="194"/>
      <c r="T951" s="194"/>
      <c r="U951" s="194"/>
      <c r="V951" s="194"/>
      <c r="W951" s="194"/>
      <c r="X951" s="194"/>
      <c r="Y951" s="194"/>
      <c r="Z951" s="194"/>
      <c r="AA951" s="194"/>
      <c r="AB951" s="194"/>
      <c r="AC951" s="194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</row>
    <row r="952" spans="1:249" s="126" customFormat="1" x14ac:dyDescent="0.25">
      <c r="A952" s="193"/>
      <c r="B952" s="193"/>
      <c r="C952" s="193"/>
      <c r="D952" s="194"/>
      <c r="E952" s="194"/>
      <c r="F952" s="194"/>
      <c r="G952" s="194"/>
      <c r="H952" s="194"/>
      <c r="I952" s="194"/>
      <c r="J952" s="194"/>
      <c r="K952" s="194"/>
      <c r="L952" s="194"/>
      <c r="M952" s="194"/>
      <c r="N952" s="194"/>
      <c r="O952" s="194"/>
      <c r="P952" s="194"/>
      <c r="Q952" s="194"/>
      <c r="R952" s="194"/>
      <c r="S952" s="194"/>
      <c r="T952" s="194"/>
      <c r="U952" s="194"/>
      <c r="V952" s="194"/>
      <c r="W952" s="194"/>
      <c r="X952" s="194"/>
      <c r="Y952" s="194"/>
      <c r="Z952" s="194"/>
      <c r="AA952" s="194"/>
      <c r="AB952" s="194"/>
      <c r="AC952" s="194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</row>
    <row r="953" spans="1:249" s="126" customFormat="1" x14ac:dyDescent="0.25">
      <c r="A953" s="193"/>
      <c r="B953" s="193"/>
      <c r="C953" s="193"/>
      <c r="D953" s="194"/>
      <c r="E953" s="194"/>
      <c r="F953" s="194"/>
      <c r="G953" s="194"/>
      <c r="H953" s="194"/>
      <c r="I953" s="194"/>
      <c r="J953" s="194"/>
      <c r="K953" s="194"/>
      <c r="L953" s="194"/>
      <c r="M953" s="194"/>
      <c r="N953" s="194"/>
      <c r="O953" s="194"/>
      <c r="P953" s="194"/>
      <c r="Q953" s="194"/>
      <c r="R953" s="194"/>
      <c r="S953" s="194"/>
      <c r="T953" s="194"/>
      <c r="U953" s="194"/>
      <c r="V953" s="194"/>
      <c r="W953" s="194"/>
      <c r="X953" s="194"/>
      <c r="Y953" s="194"/>
      <c r="Z953" s="194"/>
      <c r="AA953" s="194"/>
      <c r="AB953" s="194"/>
      <c r="AC953" s="194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</row>
    <row r="954" spans="1:249" s="126" customFormat="1" x14ac:dyDescent="0.25">
      <c r="A954" s="193"/>
      <c r="B954" s="193"/>
      <c r="C954" s="193"/>
      <c r="D954" s="194"/>
      <c r="E954" s="194"/>
      <c r="F954" s="194"/>
      <c r="G954" s="194"/>
      <c r="H954" s="194"/>
      <c r="I954" s="194"/>
      <c r="J954" s="194"/>
      <c r="K954" s="194"/>
      <c r="L954" s="194"/>
      <c r="M954" s="194"/>
      <c r="N954" s="194"/>
      <c r="O954" s="194"/>
      <c r="P954" s="194"/>
      <c r="Q954" s="194"/>
      <c r="R954" s="194"/>
      <c r="S954" s="194"/>
      <c r="T954" s="194"/>
      <c r="U954" s="194"/>
      <c r="V954" s="194"/>
      <c r="W954" s="194"/>
      <c r="X954" s="194"/>
      <c r="Y954" s="194"/>
      <c r="Z954" s="194"/>
      <c r="AA954" s="194"/>
      <c r="AB954" s="194"/>
      <c r="AC954" s="194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</row>
    <row r="955" spans="1:249" s="126" customFormat="1" x14ac:dyDescent="0.25">
      <c r="A955" s="193"/>
      <c r="B955" s="193"/>
      <c r="C955" s="193"/>
      <c r="D955" s="194"/>
      <c r="E955" s="194"/>
      <c r="F955" s="194"/>
      <c r="G955" s="194"/>
      <c r="H955" s="194"/>
      <c r="I955" s="194"/>
      <c r="J955" s="194"/>
      <c r="K955" s="194"/>
      <c r="L955" s="194"/>
      <c r="M955" s="194"/>
      <c r="N955" s="194"/>
      <c r="O955" s="194"/>
      <c r="P955" s="194"/>
      <c r="Q955" s="194"/>
      <c r="R955" s="194"/>
      <c r="S955" s="194"/>
      <c r="T955" s="194"/>
      <c r="U955" s="194"/>
      <c r="V955" s="194"/>
      <c r="W955" s="194"/>
      <c r="X955" s="194"/>
      <c r="Y955" s="194"/>
      <c r="Z955" s="194"/>
      <c r="AA955" s="194"/>
      <c r="AB955" s="194"/>
      <c r="AC955" s="194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</row>
    <row r="956" spans="1:249" s="126" customFormat="1" x14ac:dyDescent="0.25">
      <c r="A956" s="193"/>
      <c r="B956" s="193"/>
      <c r="C956" s="193"/>
      <c r="D956" s="194"/>
      <c r="E956" s="194"/>
      <c r="F956" s="194"/>
      <c r="G956" s="194"/>
      <c r="H956" s="194"/>
      <c r="I956" s="194"/>
      <c r="J956" s="194"/>
      <c r="K956" s="194"/>
      <c r="L956" s="194"/>
      <c r="M956" s="194"/>
      <c r="N956" s="194"/>
      <c r="O956" s="194"/>
      <c r="P956" s="194"/>
      <c r="Q956" s="194"/>
      <c r="R956" s="194"/>
      <c r="S956" s="194"/>
      <c r="T956" s="194"/>
      <c r="U956" s="194"/>
      <c r="V956" s="194"/>
      <c r="W956" s="194"/>
      <c r="X956" s="194"/>
      <c r="Y956" s="194"/>
      <c r="Z956" s="194"/>
      <c r="AA956" s="194"/>
      <c r="AB956" s="194"/>
      <c r="AC956" s="194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</row>
    <row r="957" spans="1:249" s="126" customFormat="1" x14ac:dyDescent="0.25">
      <c r="A957" s="193"/>
      <c r="B957" s="193"/>
      <c r="C957" s="193"/>
      <c r="D957" s="194"/>
      <c r="E957" s="194"/>
      <c r="F957" s="194"/>
      <c r="G957" s="194"/>
      <c r="H957" s="194"/>
      <c r="I957" s="194"/>
      <c r="J957" s="194"/>
      <c r="K957" s="194"/>
      <c r="L957" s="194"/>
      <c r="M957" s="194"/>
      <c r="N957" s="194"/>
      <c r="O957" s="194"/>
      <c r="P957" s="194"/>
      <c r="Q957" s="194"/>
      <c r="R957" s="194"/>
      <c r="S957" s="194"/>
      <c r="T957" s="194"/>
      <c r="U957" s="194"/>
      <c r="V957" s="194"/>
      <c r="W957" s="194"/>
      <c r="X957" s="194"/>
      <c r="Y957" s="194"/>
      <c r="Z957" s="194"/>
      <c r="AA957" s="194"/>
      <c r="AB957" s="194"/>
      <c r="AC957" s="194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</row>
    <row r="958" spans="1:249" s="126" customFormat="1" x14ac:dyDescent="0.25">
      <c r="A958" s="193"/>
      <c r="B958" s="193"/>
      <c r="C958" s="193"/>
      <c r="D958" s="194"/>
      <c r="E958" s="194"/>
      <c r="F958" s="194"/>
      <c r="G958" s="194"/>
      <c r="H958" s="194"/>
      <c r="I958" s="194"/>
      <c r="J958" s="194"/>
      <c r="K958" s="194"/>
      <c r="L958" s="194"/>
      <c r="M958" s="194"/>
      <c r="N958" s="194"/>
      <c r="O958" s="194"/>
      <c r="P958" s="194"/>
      <c r="Q958" s="194"/>
      <c r="R958" s="194"/>
      <c r="S958" s="194"/>
      <c r="T958" s="194"/>
      <c r="U958" s="194"/>
      <c r="V958" s="194"/>
      <c r="W958" s="194"/>
      <c r="X958" s="194"/>
      <c r="Y958" s="194"/>
      <c r="Z958" s="194"/>
      <c r="AA958" s="194"/>
      <c r="AB958" s="194"/>
      <c r="AC958" s="194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</row>
    <row r="959" spans="1:249" s="126" customFormat="1" x14ac:dyDescent="0.25">
      <c r="A959" s="193"/>
      <c r="B959" s="193"/>
      <c r="C959" s="193"/>
      <c r="D959" s="194"/>
      <c r="E959" s="194"/>
      <c r="F959" s="194"/>
      <c r="G959" s="194"/>
      <c r="H959" s="194"/>
      <c r="I959" s="194"/>
      <c r="J959" s="194"/>
      <c r="K959" s="194"/>
      <c r="L959" s="194"/>
      <c r="M959" s="194"/>
      <c r="N959" s="194"/>
      <c r="O959" s="194"/>
      <c r="P959" s="194"/>
      <c r="Q959" s="194"/>
      <c r="R959" s="194"/>
      <c r="S959" s="194"/>
      <c r="T959" s="194"/>
      <c r="U959" s="194"/>
      <c r="V959" s="194"/>
      <c r="W959" s="194"/>
      <c r="X959" s="194"/>
      <c r="Y959" s="194"/>
      <c r="Z959" s="194"/>
      <c r="AA959" s="194"/>
      <c r="AB959" s="194"/>
      <c r="AC959" s="194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/>
      <c r="IM959" s="6"/>
      <c r="IN959" s="6"/>
      <c r="IO959" s="6"/>
    </row>
    <row r="960" spans="1:249" s="126" customFormat="1" x14ac:dyDescent="0.25">
      <c r="A960" s="193"/>
      <c r="B960" s="193"/>
      <c r="C960" s="193"/>
      <c r="D960" s="194"/>
      <c r="E960" s="194"/>
      <c r="F960" s="194"/>
      <c r="G960" s="194"/>
      <c r="H960" s="194"/>
      <c r="I960" s="194"/>
      <c r="J960" s="194"/>
      <c r="K960" s="194"/>
      <c r="L960" s="194"/>
      <c r="M960" s="194"/>
      <c r="N960" s="194"/>
      <c r="O960" s="194"/>
      <c r="P960" s="194"/>
      <c r="Q960" s="194"/>
      <c r="R960" s="194"/>
      <c r="S960" s="194"/>
      <c r="T960" s="194"/>
      <c r="U960" s="194"/>
      <c r="V960" s="194"/>
      <c r="W960" s="194"/>
      <c r="X960" s="194"/>
      <c r="Y960" s="194"/>
      <c r="Z960" s="194"/>
      <c r="AA960" s="194"/>
      <c r="AB960" s="194"/>
      <c r="AC960" s="194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/>
      <c r="IE960" s="6"/>
      <c r="IF960" s="6"/>
      <c r="IG960" s="6"/>
      <c r="IH960" s="6"/>
      <c r="II960" s="6"/>
      <c r="IJ960" s="6"/>
      <c r="IK960" s="6"/>
      <c r="IL960" s="6"/>
      <c r="IM960" s="6"/>
      <c r="IN960" s="6"/>
      <c r="IO960" s="6"/>
    </row>
    <row r="961" spans="1:249" s="126" customFormat="1" x14ac:dyDescent="0.25">
      <c r="A961" s="193"/>
      <c r="B961" s="193"/>
      <c r="C961" s="193"/>
      <c r="D961" s="194"/>
      <c r="E961" s="194"/>
      <c r="F961" s="194"/>
      <c r="G961" s="194"/>
      <c r="H961" s="194"/>
      <c r="I961" s="194"/>
      <c r="J961" s="194"/>
      <c r="K961" s="194"/>
      <c r="L961" s="194"/>
      <c r="M961" s="194"/>
      <c r="N961" s="194"/>
      <c r="O961" s="194"/>
      <c r="P961" s="194"/>
      <c r="Q961" s="194"/>
      <c r="R961" s="194"/>
      <c r="S961" s="194"/>
      <c r="T961" s="194"/>
      <c r="U961" s="194"/>
      <c r="V961" s="194"/>
      <c r="W961" s="194"/>
      <c r="X961" s="194"/>
      <c r="Y961" s="194"/>
      <c r="Z961" s="194"/>
      <c r="AA961" s="194"/>
      <c r="AB961" s="194"/>
      <c r="AC961" s="194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  <c r="IC961" s="6"/>
      <c r="ID961" s="6"/>
      <c r="IE961" s="6"/>
      <c r="IF961" s="6"/>
      <c r="IG961" s="6"/>
      <c r="IH961" s="6"/>
      <c r="II961" s="6"/>
      <c r="IJ961" s="6"/>
      <c r="IK961" s="6"/>
      <c r="IL961" s="6"/>
      <c r="IM961" s="6"/>
      <c r="IN961" s="6"/>
      <c r="IO961" s="6"/>
    </row>
    <row r="962" spans="1:249" s="126" customFormat="1" x14ac:dyDescent="0.25">
      <c r="A962" s="193"/>
      <c r="B962" s="193"/>
      <c r="C962" s="193"/>
      <c r="D962" s="194"/>
      <c r="E962" s="194"/>
      <c r="F962" s="194"/>
      <c r="G962" s="194"/>
      <c r="H962" s="194"/>
      <c r="I962" s="194"/>
      <c r="J962" s="194"/>
      <c r="K962" s="194"/>
      <c r="L962" s="194"/>
      <c r="M962" s="194"/>
      <c r="N962" s="194"/>
      <c r="O962" s="194"/>
      <c r="P962" s="194"/>
      <c r="Q962" s="194"/>
      <c r="R962" s="194"/>
      <c r="S962" s="194"/>
      <c r="T962" s="194"/>
      <c r="U962" s="194"/>
      <c r="V962" s="194"/>
      <c r="W962" s="194"/>
      <c r="X962" s="194"/>
      <c r="Y962" s="194"/>
      <c r="Z962" s="194"/>
      <c r="AA962" s="194"/>
      <c r="AB962" s="194"/>
      <c r="AC962" s="194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  <c r="IJ962" s="6"/>
      <c r="IK962" s="6"/>
      <c r="IL962" s="6"/>
      <c r="IM962" s="6"/>
      <c r="IN962" s="6"/>
      <c r="IO962" s="6"/>
    </row>
    <row r="963" spans="1:249" s="126" customFormat="1" x14ac:dyDescent="0.25">
      <c r="A963" s="193"/>
      <c r="B963" s="193"/>
      <c r="C963" s="193"/>
      <c r="D963" s="194"/>
      <c r="E963" s="194"/>
      <c r="F963" s="194"/>
      <c r="G963" s="194"/>
      <c r="H963" s="194"/>
      <c r="I963" s="194"/>
      <c r="J963" s="194"/>
      <c r="K963" s="194"/>
      <c r="L963" s="194"/>
      <c r="M963" s="194"/>
      <c r="N963" s="194"/>
      <c r="O963" s="194"/>
      <c r="P963" s="194"/>
      <c r="Q963" s="194"/>
      <c r="R963" s="194"/>
      <c r="S963" s="194"/>
      <c r="T963" s="194"/>
      <c r="U963" s="194"/>
      <c r="V963" s="194"/>
      <c r="W963" s="194"/>
      <c r="X963" s="194"/>
      <c r="Y963" s="194"/>
      <c r="Z963" s="194"/>
      <c r="AA963" s="194"/>
      <c r="AB963" s="194"/>
      <c r="AC963" s="194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/>
      <c r="IE963" s="6"/>
      <c r="IF963" s="6"/>
      <c r="IG963" s="6"/>
      <c r="IH963" s="6"/>
      <c r="II963" s="6"/>
      <c r="IJ963" s="6"/>
      <c r="IK963" s="6"/>
      <c r="IL963" s="6"/>
      <c r="IM963" s="6"/>
      <c r="IN963" s="6"/>
      <c r="IO963" s="6"/>
    </row>
    <row r="964" spans="1:249" s="126" customFormat="1" x14ac:dyDescent="0.25">
      <c r="A964" s="193"/>
      <c r="B964" s="193"/>
      <c r="C964" s="193"/>
      <c r="D964" s="194"/>
      <c r="E964" s="194"/>
      <c r="F964" s="194"/>
      <c r="G964" s="194"/>
      <c r="H964" s="194"/>
      <c r="I964" s="194"/>
      <c r="J964" s="194"/>
      <c r="K964" s="194"/>
      <c r="L964" s="194"/>
      <c r="M964" s="194"/>
      <c r="N964" s="194"/>
      <c r="O964" s="194"/>
      <c r="P964" s="194"/>
      <c r="Q964" s="194"/>
      <c r="R964" s="194"/>
      <c r="S964" s="194"/>
      <c r="T964" s="194"/>
      <c r="U964" s="194"/>
      <c r="V964" s="194"/>
      <c r="W964" s="194"/>
      <c r="X964" s="194"/>
      <c r="Y964" s="194"/>
      <c r="Z964" s="194"/>
      <c r="AA964" s="194"/>
      <c r="AB964" s="194"/>
      <c r="AC964" s="194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/>
      <c r="IE964" s="6"/>
      <c r="IF964" s="6"/>
      <c r="IG964" s="6"/>
      <c r="IH964" s="6"/>
      <c r="II964" s="6"/>
      <c r="IJ964" s="6"/>
      <c r="IK964" s="6"/>
      <c r="IL964" s="6"/>
      <c r="IM964" s="6"/>
      <c r="IN964" s="6"/>
      <c r="IO964" s="6"/>
    </row>
    <row r="965" spans="1:249" s="126" customFormat="1" x14ac:dyDescent="0.25">
      <c r="A965" s="193"/>
      <c r="B965" s="193"/>
      <c r="C965" s="193"/>
      <c r="D965" s="194"/>
      <c r="E965" s="194"/>
      <c r="F965" s="194"/>
      <c r="G965" s="194"/>
      <c r="H965" s="194"/>
      <c r="I965" s="194"/>
      <c r="J965" s="194"/>
      <c r="K965" s="194"/>
      <c r="L965" s="194"/>
      <c r="M965" s="194"/>
      <c r="N965" s="194"/>
      <c r="O965" s="194"/>
      <c r="P965" s="194"/>
      <c r="Q965" s="194"/>
      <c r="R965" s="194"/>
      <c r="S965" s="194"/>
      <c r="T965" s="194"/>
      <c r="U965" s="194"/>
      <c r="V965" s="194"/>
      <c r="W965" s="194"/>
      <c r="X965" s="194"/>
      <c r="Y965" s="194"/>
      <c r="Z965" s="194"/>
      <c r="AA965" s="194"/>
      <c r="AB965" s="194"/>
      <c r="AC965" s="194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6"/>
      <c r="IL965" s="6"/>
      <c r="IM965" s="6"/>
      <c r="IN965" s="6"/>
      <c r="IO965" s="6"/>
    </row>
    <row r="966" spans="1:249" s="126" customFormat="1" x14ac:dyDescent="0.25">
      <c r="A966" s="193"/>
      <c r="B966" s="193"/>
      <c r="C966" s="193"/>
      <c r="D966" s="194"/>
      <c r="E966" s="194"/>
      <c r="F966" s="194"/>
      <c r="G966" s="194"/>
      <c r="H966" s="194"/>
      <c r="I966" s="194"/>
      <c r="J966" s="194"/>
      <c r="K966" s="194"/>
      <c r="L966" s="194"/>
      <c r="M966" s="194"/>
      <c r="N966" s="194"/>
      <c r="O966" s="194"/>
      <c r="P966" s="194"/>
      <c r="Q966" s="194"/>
      <c r="R966" s="194"/>
      <c r="S966" s="194"/>
      <c r="T966" s="194"/>
      <c r="U966" s="194"/>
      <c r="V966" s="194"/>
      <c r="W966" s="194"/>
      <c r="X966" s="194"/>
      <c r="Y966" s="194"/>
      <c r="Z966" s="194"/>
      <c r="AA966" s="194"/>
      <c r="AB966" s="194"/>
      <c r="AC966" s="194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6"/>
      <c r="IL966" s="6"/>
      <c r="IM966" s="6"/>
      <c r="IN966" s="6"/>
      <c r="IO966" s="6"/>
    </row>
    <row r="967" spans="1:249" s="126" customFormat="1" x14ac:dyDescent="0.25">
      <c r="A967" s="193"/>
      <c r="B967" s="193"/>
      <c r="C967" s="193"/>
      <c r="D967" s="194"/>
      <c r="E967" s="194"/>
      <c r="F967" s="194"/>
      <c r="G967" s="194"/>
      <c r="H967" s="194"/>
      <c r="I967" s="194"/>
      <c r="J967" s="194"/>
      <c r="K967" s="194"/>
      <c r="L967" s="194"/>
      <c r="M967" s="194"/>
      <c r="N967" s="194"/>
      <c r="O967" s="194"/>
      <c r="P967" s="194"/>
      <c r="Q967" s="194"/>
      <c r="R967" s="194"/>
      <c r="S967" s="194"/>
      <c r="T967" s="194"/>
      <c r="U967" s="194"/>
      <c r="V967" s="194"/>
      <c r="W967" s="194"/>
      <c r="X967" s="194"/>
      <c r="Y967" s="194"/>
      <c r="Z967" s="194"/>
      <c r="AA967" s="194"/>
      <c r="AB967" s="194"/>
      <c r="AC967" s="194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6"/>
      <c r="IL967" s="6"/>
      <c r="IM967" s="6"/>
      <c r="IN967" s="6"/>
      <c r="IO967" s="6"/>
    </row>
    <row r="968" spans="1:249" s="126" customFormat="1" x14ac:dyDescent="0.25">
      <c r="A968" s="193"/>
      <c r="B968" s="193"/>
      <c r="C968" s="193"/>
      <c r="D968" s="194"/>
      <c r="E968" s="194"/>
      <c r="F968" s="194"/>
      <c r="G968" s="194"/>
      <c r="H968" s="194"/>
      <c r="I968" s="194"/>
      <c r="J968" s="194"/>
      <c r="K968" s="194"/>
      <c r="L968" s="194"/>
      <c r="M968" s="194"/>
      <c r="N968" s="194"/>
      <c r="O968" s="194"/>
      <c r="P968" s="194"/>
      <c r="Q968" s="194"/>
      <c r="R968" s="194"/>
      <c r="S968" s="194"/>
      <c r="T968" s="194"/>
      <c r="U968" s="194"/>
      <c r="V968" s="194"/>
      <c r="W968" s="194"/>
      <c r="X968" s="194"/>
      <c r="Y968" s="194"/>
      <c r="Z968" s="194"/>
      <c r="AA968" s="194"/>
      <c r="AB968" s="194"/>
      <c r="AC968" s="194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6"/>
      <c r="IL968" s="6"/>
      <c r="IM968" s="6"/>
      <c r="IN968" s="6"/>
      <c r="IO968" s="6"/>
    </row>
    <row r="969" spans="1:249" s="126" customFormat="1" x14ac:dyDescent="0.25">
      <c r="A969" s="193"/>
      <c r="B969" s="193"/>
      <c r="C969" s="193"/>
      <c r="D969" s="194"/>
      <c r="E969" s="194"/>
      <c r="F969" s="194"/>
      <c r="G969" s="194"/>
      <c r="H969" s="194"/>
      <c r="I969" s="194"/>
      <c r="J969" s="194"/>
      <c r="K969" s="194"/>
      <c r="L969" s="194"/>
      <c r="M969" s="194"/>
      <c r="N969" s="194"/>
      <c r="O969" s="194"/>
      <c r="P969" s="194"/>
      <c r="Q969" s="194"/>
      <c r="R969" s="194"/>
      <c r="S969" s="194"/>
      <c r="T969" s="194"/>
      <c r="U969" s="194"/>
      <c r="V969" s="194"/>
      <c r="W969" s="194"/>
      <c r="X969" s="194"/>
      <c r="Y969" s="194"/>
      <c r="Z969" s="194"/>
      <c r="AA969" s="194"/>
      <c r="AB969" s="194"/>
      <c r="AC969" s="194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6"/>
      <c r="IL969" s="6"/>
      <c r="IM969" s="6"/>
      <c r="IN969" s="6"/>
      <c r="IO969" s="6"/>
    </row>
    <row r="970" spans="1:249" s="126" customFormat="1" x14ac:dyDescent="0.25">
      <c r="A970" s="193"/>
      <c r="B970" s="193"/>
      <c r="C970" s="193"/>
      <c r="D970" s="194"/>
      <c r="E970" s="194"/>
      <c r="F970" s="194"/>
      <c r="G970" s="194"/>
      <c r="H970" s="194"/>
      <c r="I970" s="194"/>
      <c r="J970" s="194"/>
      <c r="K970" s="194"/>
      <c r="L970" s="194"/>
      <c r="M970" s="194"/>
      <c r="N970" s="194"/>
      <c r="O970" s="194"/>
      <c r="P970" s="194"/>
      <c r="Q970" s="194"/>
      <c r="R970" s="194"/>
      <c r="S970" s="194"/>
      <c r="T970" s="194"/>
      <c r="U970" s="194"/>
      <c r="V970" s="194"/>
      <c r="W970" s="194"/>
      <c r="X970" s="194"/>
      <c r="Y970" s="194"/>
      <c r="Z970" s="194"/>
      <c r="AA970" s="194"/>
      <c r="AB970" s="194"/>
      <c r="AC970" s="194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  <c r="IJ970" s="6"/>
      <c r="IK970" s="6"/>
      <c r="IL970" s="6"/>
      <c r="IM970" s="6"/>
      <c r="IN970" s="6"/>
      <c r="IO970" s="6"/>
    </row>
    <row r="971" spans="1:249" s="126" customFormat="1" x14ac:dyDescent="0.25">
      <c r="A971" s="193"/>
      <c r="B971" s="193"/>
      <c r="C971" s="193"/>
      <c r="D971" s="194"/>
      <c r="E971" s="194"/>
      <c r="F971" s="194"/>
      <c r="G971" s="194"/>
      <c r="H971" s="194"/>
      <c r="I971" s="194"/>
      <c r="J971" s="194"/>
      <c r="K971" s="194"/>
      <c r="L971" s="194"/>
      <c r="M971" s="194"/>
      <c r="N971" s="194"/>
      <c r="O971" s="194"/>
      <c r="P971" s="194"/>
      <c r="Q971" s="194"/>
      <c r="R971" s="194"/>
      <c r="S971" s="194"/>
      <c r="T971" s="194"/>
      <c r="U971" s="194"/>
      <c r="V971" s="194"/>
      <c r="W971" s="194"/>
      <c r="X971" s="194"/>
      <c r="Y971" s="194"/>
      <c r="Z971" s="194"/>
      <c r="AA971" s="194"/>
      <c r="AB971" s="194"/>
      <c r="AC971" s="194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/>
      <c r="IE971" s="6"/>
      <c r="IF971" s="6"/>
      <c r="IG971" s="6"/>
      <c r="IH971" s="6"/>
      <c r="II971" s="6"/>
      <c r="IJ971" s="6"/>
      <c r="IK971" s="6"/>
      <c r="IL971" s="6"/>
      <c r="IM971" s="6"/>
      <c r="IN971" s="6"/>
      <c r="IO971" s="6"/>
    </row>
    <row r="972" spans="1:249" s="126" customFormat="1" x14ac:dyDescent="0.25">
      <c r="A972" s="193"/>
      <c r="B972" s="193"/>
      <c r="C972" s="193"/>
      <c r="D972" s="194"/>
      <c r="E972" s="194"/>
      <c r="F972" s="194"/>
      <c r="G972" s="194"/>
      <c r="H972" s="194"/>
      <c r="I972" s="194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  <c r="AA972" s="194"/>
      <c r="AB972" s="194"/>
      <c r="AC972" s="194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/>
      <c r="IE972" s="6"/>
      <c r="IF972" s="6"/>
      <c r="IG972" s="6"/>
      <c r="IH972" s="6"/>
      <c r="II972" s="6"/>
      <c r="IJ972" s="6"/>
      <c r="IK972" s="6"/>
      <c r="IL972" s="6"/>
      <c r="IM972" s="6"/>
      <c r="IN972" s="6"/>
      <c r="IO972" s="6"/>
    </row>
    <row r="973" spans="1:249" s="126" customFormat="1" x14ac:dyDescent="0.25">
      <c r="A973" s="193"/>
      <c r="B973" s="193"/>
      <c r="C973" s="193"/>
      <c r="D973" s="194"/>
      <c r="E973" s="194"/>
      <c r="F973" s="194"/>
      <c r="G973" s="194"/>
      <c r="H973" s="194"/>
      <c r="I973" s="194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  <c r="AA973" s="194"/>
      <c r="AB973" s="194"/>
      <c r="AC973" s="194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/>
      <c r="IE973" s="6"/>
      <c r="IF973" s="6"/>
      <c r="IG973" s="6"/>
      <c r="IH973" s="6"/>
      <c r="II973" s="6"/>
      <c r="IJ973" s="6"/>
      <c r="IK973" s="6"/>
      <c r="IL973" s="6"/>
      <c r="IM973" s="6"/>
      <c r="IN973" s="6"/>
      <c r="IO973" s="6"/>
    </row>
    <row r="974" spans="1:249" s="126" customFormat="1" x14ac:dyDescent="0.25">
      <c r="A974" s="193"/>
      <c r="B974" s="193"/>
      <c r="C974" s="193"/>
      <c r="D974" s="194"/>
      <c r="E974" s="194"/>
      <c r="F974" s="194"/>
      <c r="G974" s="194"/>
      <c r="H974" s="194"/>
      <c r="I974" s="194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  <c r="AA974" s="194"/>
      <c r="AB974" s="194"/>
      <c r="AC974" s="194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/>
      <c r="IE974" s="6"/>
      <c r="IF974" s="6"/>
      <c r="IG974" s="6"/>
      <c r="IH974" s="6"/>
      <c r="II974" s="6"/>
      <c r="IJ974" s="6"/>
      <c r="IK974" s="6"/>
      <c r="IL974" s="6"/>
      <c r="IM974" s="6"/>
      <c r="IN974" s="6"/>
      <c r="IO974" s="6"/>
    </row>
    <row r="975" spans="1:249" s="126" customFormat="1" x14ac:dyDescent="0.25">
      <c r="A975" s="193"/>
      <c r="B975" s="193"/>
      <c r="C975" s="193"/>
      <c r="D975" s="194"/>
      <c r="E975" s="194"/>
      <c r="F975" s="194"/>
      <c r="G975" s="194"/>
      <c r="H975" s="194"/>
      <c r="I975" s="194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  <c r="AA975" s="194"/>
      <c r="AB975" s="194"/>
      <c r="AC975" s="194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/>
      <c r="IE975" s="6"/>
      <c r="IF975" s="6"/>
      <c r="IG975" s="6"/>
      <c r="IH975" s="6"/>
      <c r="II975" s="6"/>
      <c r="IJ975" s="6"/>
      <c r="IK975" s="6"/>
      <c r="IL975" s="6"/>
      <c r="IM975" s="6"/>
      <c r="IN975" s="6"/>
      <c r="IO975" s="6"/>
    </row>
    <row r="976" spans="1:249" s="126" customFormat="1" x14ac:dyDescent="0.25">
      <c r="A976" s="193"/>
      <c r="B976" s="193"/>
      <c r="C976" s="193"/>
      <c r="D976" s="194"/>
      <c r="E976" s="194"/>
      <c r="F976" s="194"/>
      <c r="G976" s="194"/>
      <c r="H976" s="194"/>
      <c r="I976" s="194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  <c r="AA976" s="194"/>
      <c r="AB976" s="194"/>
      <c r="AC976" s="194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6"/>
      <c r="IL976" s="6"/>
      <c r="IM976" s="6"/>
      <c r="IN976" s="6"/>
      <c r="IO976" s="6"/>
    </row>
    <row r="977" spans="1:249" s="126" customFormat="1" x14ac:dyDescent="0.25">
      <c r="A977" s="193"/>
      <c r="B977" s="193"/>
      <c r="C977" s="193"/>
      <c r="D977" s="194"/>
      <c r="E977" s="194"/>
      <c r="F977" s="194"/>
      <c r="G977" s="194"/>
      <c r="H977" s="194"/>
      <c r="I977" s="194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  <c r="AA977" s="194"/>
      <c r="AB977" s="194"/>
      <c r="AC977" s="194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/>
      <c r="IE977" s="6"/>
      <c r="IF977" s="6"/>
      <c r="IG977" s="6"/>
      <c r="IH977" s="6"/>
      <c r="II977" s="6"/>
      <c r="IJ977" s="6"/>
      <c r="IK977" s="6"/>
      <c r="IL977" s="6"/>
      <c r="IM977" s="6"/>
      <c r="IN977" s="6"/>
      <c r="IO977" s="6"/>
    </row>
    <row r="978" spans="1:249" s="126" customFormat="1" x14ac:dyDescent="0.25">
      <c r="A978" s="193"/>
      <c r="B978" s="193"/>
      <c r="C978" s="193"/>
      <c r="D978" s="194"/>
      <c r="E978" s="194"/>
      <c r="F978" s="194"/>
      <c r="G978" s="194"/>
      <c r="H978" s="194"/>
      <c r="I978" s="194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  <c r="AA978" s="194"/>
      <c r="AB978" s="194"/>
      <c r="AC978" s="194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/>
      <c r="IE978" s="6"/>
      <c r="IF978" s="6"/>
      <c r="IG978" s="6"/>
      <c r="IH978" s="6"/>
      <c r="II978" s="6"/>
      <c r="IJ978" s="6"/>
      <c r="IK978" s="6"/>
      <c r="IL978" s="6"/>
      <c r="IM978" s="6"/>
      <c r="IN978" s="6"/>
      <c r="IO978" s="6"/>
    </row>
    <row r="979" spans="1:249" s="126" customFormat="1" x14ac:dyDescent="0.25">
      <c r="A979" s="193"/>
      <c r="B979" s="193"/>
      <c r="C979" s="193"/>
      <c r="D979" s="194"/>
      <c r="E979" s="194"/>
      <c r="F979" s="194"/>
      <c r="G979" s="194"/>
      <c r="H979" s="194"/>
      <c r="I979" s="194"/>
      <c r="J979" s="194"/>
      <c r="K979" s="194"/>
      <c r="L979" s="194"/>
      <c r="M979" s="194"/>
      <c r="N979" s="194"/>
      <c r="O979" s="194"/>
      <c r="P979" s="194"/>
      <c r="Q979" s="194"/>
      <c r="R979" s="194"/>
      <c r="S979" s="194"/>
      <c r="T979" s="194"/>
      <c r="U979" s="194"/>
      <c r="V979" s="194"/>
      <c r="W979" s="194"/>
      <c r="X979" s="194"/>
      <c r="Y979" s="194"/>
      <c r="Z979" s="194"/>
      <c r="AA979" s="194"/>
      <c r="AB979" s="194"/>
      <c r="AC979" s="194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6"/>
      <c r="IL979" s="6"/>
      <c r="IM979" s="6"/>
      <c r="IN979" s="6"/>
      <c r="IO979" s="6"/>
    </row>
    <row r="980" spans="1:249" s="126" customFormat="1" x14ac:dyDescent="0.25">
      <c r="A980" s="193"/>
      <c r="B980" s="193"/>
      <c r="C980" s="193"/>
      <c r="D980" s="194"/>
      <c r="E980" s="194"/>
      <c r="F980" s="194"/>
      <c r="G980" s="194"/>
      <c r="H980" s="194"/>
      <c r="I980" s="194"/>
      <c r="J980" s="194"/>
      <c r="K980" s="194"/>
      <c r="L980" s="194"/>
      <c r="M980" s="194"/>
      <c r="N980" s="194"/>
      <c r="O980" s="194"/>
      <c r="P980" s="194"/>
      <c r="Q980" s="194"/>
      <c r="R980" s="194"/>
      <c r="S980" s="194"/>
      <c r="T980" s="194"/>
      <c r="U980" s="194"/>
      <c r="V980" s="194"/>
      <c r="W980" s="194"/>
      <c r="X980" s="194"/>
      <c r="Y980" s="194"/>
      <c r="Z980" s="194"/>
      <c r="AA980" s="194"/>
      <c r="AB980" s="194"/>
      <c r="AC980" s="194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6"/>
      <c r="IL980" s="6"/>
      <c r="IM980" s="6"/>
      <c r="IN980" s="6"/>
      <c r="IO980" s="6"/>
    </row>
    <row r="981" spans="1:249" s="126" customFormat="1" x14ac:dyDescent="0.25">
      <c r="A981" s="193"/>
      <c r="B981" s="193"/>
      <c r="C981" s="193"/>
      <c r="D981" s="194"/>
      <c r="E981" s="194"/>
      <c r="F981" s="194"/>
      <c r="G981" s="194"/>
      <c r="H981" s="194"/>
      <c r="I981" s="194"/>
      <c r="J981" s="194"/>
      <c r="K981" s="194"/>
      <c r="L981" s="194"/>
      <c r="M981" s="194"/>
      <c r="N981" s="194"/>
      <c r="O981" s="194"/>
      <c r="P981" s="194"/>
      <c r="Q981" s="194"/>
      <c r="R981" s="194"/>
      <c r="S981" s="194"/>
      <c r="T981" s="194"/>
      <c r="U981" s="194"/>
      <c r="V981" s="194"/>
      <c r="W981" s="194"/>
      <c r="X981" s="194"/>
      <c r="Y981" s="194"/>
      <c r="Z981" s="194"/>
      <c r="AA981" s="194"/>
      <c r="AB981" s="194"/>
      <c r="AC981" s="194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6"/>
      <c r="IL981" s="6"/>
      <c r="IM981" s="6"/>
      <c r="IN981" s="6"/>
      <c r="IO981" s="6"/>
    </row>
    <row r="982" spans="1:249" s="126" customFormat="1" x14ac:dyDescent="0.25">
      <c r="A982" s="193"/>
      <c r="B982" s="193"/>
      <c r="C982" s="193"/>
      <c r="D982" s="194"/>
      <c r="E982" s="194"/>
      <c r="F982" s="194"/>
      <c r="G982" s="194"/>
      <c r="H982" s="194"/>
      <c r="I982" s="194"/>
      <c r="J982" s="194"/>
      <c r="K982" s="194"/>
      <c r="L982" s="194"/>
      <c r="M982" s="194"/>
      <c r="N982" s="194"/>
      <c r="O982" s="194"/>
      <c r="P982" s="194"/>
      <c r="Q982" s="194"/>
      <c r="R982" s="194"/>
      <c r="S982" s="194"/>
      <c r="T982" s="194"/>
      <c r="U982" s="194"/>
      <c r="V982" s="194"/>
      <c r="W982" s="194"/>
      <c r="X982" s="194"/>
      <c r="Y982" s="194"/>
      <c r="Z982" s="194"/>
      <c r="AA982" s="194"/>
      <c r="AB982" s="194"/>
      <c r="AC982" s="194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/>
      <c r="IE982" s="6"/>
      <c r="IF982" s="6"/>
      <c r="IG982" s="6"/>
      <c r="IH982" s="6"/>
      <c r="II982" s="6"/>
      <c r="IJ982" s="6"/>
      <c r="IK982" s="6"/>
      <c r="IL982" s="6"/>
      <c r="IM982" s="6"/>
      <c r="IN982" s="6"/>
      <c r="IO982" s="6"/>
    </row>
    <row r="983" spans="1:249" s="126" customFormat="1" x14ac:dyDescent="0.25">
      <c r="A983" s="193"/>
      <c r="B983" s="193"/>
      <c r="C983" s="193"/>
      <c r="D983" s="194"/>
      <c r="E983" s="194"/>
      <c r="F983" s="194"/>
      <c r="G983" s="194"/>
      <c r="H983" s="194"/>
      <c r="I983" s="194"/>
      <c r="J983" s="194"/>
      <c r="K983" s="194"/>
      <c r="L983" s="194"/>
      <c r="M983" s="194"/>
      <c r="N983" s="194"/>
      <c r="O983" s="194"/>
      <c r="P983" s="194"/>
      <c r="Q983" s="194"/>
      <c r="R983" s="194"/>
      <c r="S983" s="194"/>
      <c r="T983" s="194"/>
      <c r="U983" s="194"/>
      <c r="V983" s="194"/>
      <c r="W983" s="194"/>
      <c r="X983" s="194"/>
      <c r="Y983" s="194"/>
      <c r="Z983" s="194"/>
      <c r="AA983" s="194"/>
      <c r="AB983" s="194"/>
      <c r="AC983" s="194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/>
      <c r="IE983" s="6"/>
      <c r="IF983" s="6"/>
      <c r="IG983" s="6"/>
      <c r="IH983" s="6"/>
      <c r="II983" s="6"/>
      <c r="IJ983" s="6"/>
      <c r="IK983" s="6"/>
      <c r="IL983" s="6"/>
      <c r="IM983" s="6"/>
      <c r="IN983" s="6"/>
      <c r="IO983" s="6"/>
    </row>
    <row r="984" spans="1:249" s="126" customFormat="1" x14ac:dyDescent="0.25">
      <c r="A984" s="193"/>
      <c r="B984" s="193"/>
      <c r="C984" s="193"/>
      <c r="D984" s="194"/>
      <c r="E984" s="194"/>
      <c r="F984" s="194"/>
      <c r="G984" s="194"/>
      <c r="H984" s="194"/>
      <c r="I984" s="194"/>
      <c r="J984" s="194"/>
      <c r="K984" s="194"/>
      <c r="L984" s="194"/>
      <c r="M984" s="194"/>
      <c r="N984" s="194"/>
      <c r="O984" s="194"/>
      <c r="P984" s="194"/>
      <c r="Q984" s="194"/>
      <c r="R984" s="194"/>
      <c r="S984" s="194"/>
      <c r="T984" s="194"/>
      <c r="U984" s="194"/>
      <c r="V984" s="194"/>
      <c r="W984" s="194"/>
      <c r="X984" s="194"/>
      <c r="Y984" s="194"/>
      <c r="Z984" s="194"/>
      <c r="AA984" s="194"/>
      <c r="AB984" s="194"/>
      <c r="AC984" s="194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6"/>
      <c r="IL984" s="6"/>
      <c r="IM984" s="6"/>
      <c r="IN984" s="6"/>
      <c r="IO984" s="6"/>
    </row>
    <row r="985" spans="1:249" s="126" customFormat="1" x14ac:dyDescent="0.25">
      <c r="A985" s="193"/>
      <c r="B985" s="193"/>
      <c r="C985" s="193"/>
      <c r="D985" s="194"/>
      <c r="E985" s="194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94"/>
      <c r="S985" s="194"/>
      <c r="T985" s="194"/>
      <c r="U985" s="194"/>
      <c r="V985" s="194"/>
      <c r="W985" s="194"/>
      <c r="X985" s="194"/>
      <c r="Y985" s="194"/>
      <c r="Z985" s="194"/>
      <c r="AA985" s="194"/>
      <c r="AB985" s="194"/>
      <c r="AC985" s="194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/>
      <c r="IE985" s="6"/>
      <c r="IF985" s="6"/>
      <c r="IG985" s="6"/>
      <c r="IH985" s="6"/>
      <c r="II985" s="6"/>
      <c r="IJ985" s="6"/>
      <c r="IK985" s="6"/>
      <c r="IL985" s="6"/>
      <c r="IM985" s="6"/>
      <c r="IN985" s="6"/>
      <c r="IO985" s="6"/>
    </row>
    <row r="986" spans="1:249" s="126" customFormat="1" x14ac:dyDescent="0.25">
      <c r="A986" s="193"/>
      <c r="B986" s="193"/>
      <c r="C986" s="193"/>
      <c r="D986" s="194"/>
      <c r="E986" s="194"/>
      <c r="F986" s="194"/>
      <c r="G986" s="194"/>
      <c r="H986" s="194"/>
      <c r="I986" s="194"/>
      <c r="J986" s="194"/>
      <c r="K986" s="194"/>
      <c r="L986" s="194"/>
      <c r="M986" s="194"/>
      <c r="N986" s="194"/>
      <c r="O986" s="194"/>
      <c r="P986" s="194"/>
      <c r="Q986" s="194"/>
      <c r="R986" s="194"/>
      <c r="S986" s="194"/>
      <c r="T986" s="194"/>
      <c r="U986" s="194"/>
      <c r="V986" s="194"/>
      <c r="W986" s="194"/>
      <c r="X986" s="194"/>
      <c r="Y986" s="194"/>
      <c r="Z986" s="194"/>
      <c r="AA986" s="194"/>
      <c r="AB986" s="194"/>
      <c r="AC986" s="194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/>
      <c r="IE986" s="6"/>
      <c r="IF986" s="6"/>
      <c r="IG986" s="6"/>
      <c r="IH986" s="6"/>
      <c r="II986" s="6"/>
      <c r="IJ986" s="6"/>
      <c r="IK986" s="6"/>
      <c r="IL986" s="6"/>
      <c r="IM986" s="6"/>
      <c r="IN986" s="6"/>
      <c r="IO986" s="6"/>
    </row>
    <row r="987" spans="1:249" s="126" customFormat="1" x14ac:dyDescent="0.25">
      <c r="A987" s="193"/>
      <c r="B987" s="193"/>
      <c r="C987" s="193"/>
      <c r="D987" s="194"/>
      <c r="E987" s="194"/>
      <c r="F987" s="194"/>
      <c r="G987" s="194"/>
      <c r="H987" s="194"/>
      <c r="I987" s="194"/>
      <c r="J987" s="194"/>
      <c r="K987" s="194"/>
      <c r="L987" s="194"/>
      <c r="M987" s="194"/>
      <c r="N987" s="194"/>
      <c r="O987" s="194"/>
      <c r="P987" s="194"/>
      <c r="Q987" s="194"/>
      <c r="R987" s="194"/>
      <c r="S987" s="194"/>
      <c r="T987" s="194"/>
      <c r="U987" s="194"/>
      <c r="V987" s="194"/>
      <c r="W987" s="194"/>
      <c r="X987" s="194"/>
      <c r="Y987" s="194"/>
      <c r="Z987" s="194"/>
      <c r="AA987" s="194"/>
      <c r="AB987" s="194"/>
      <c r="AC987" s="194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6"/>
      <c r="IL987" s="6"/>
      <c r="IM987" s="6"/>
      <c r="IN987" s="6"/>
      <c r="IO987" s="6"/>
    </row>
    <row r="988" spans="1:249" s="126" customFormat="1" x14ac:dyDescent="0.25">
      <c r="A988" s="193"/>
      <c r="B988" s="193"/>
      <c r="C988" s="193"/>
      <c r="D988" s="194"/>
      <c r="E988" s="194"/>
      <c r="F988" s="194"/>
      <c r="G988" s="194"/>
      <c r="H988" s="194"/>
      <c r="I988" s="194"/>
      <c r="J988" s="194"/>
      <c r="K988" s="194"/>
      <c r="L988" s="194"/>
      <c r="M988" s="194"/>
      <c r="N988" s="194"/>
      <c r="O988" s="194"/>
      <c r="P988" s="194"/>
      <c r="Q988" s="194"/>
      <c r="R988" s="194"/>
      <c r="S988" s="194"/>
      <c r="T988" s="194"/>
      <c r="U988" s="194"/>
      <c r="V988" s="194"/>
      <c r="W988" s="194"/>
      <c r="X988" s="194"/>
      <c r="Y988" s="194"/>
      <c r="Z988" s="194"/>
      <c r="AA988" s="194"/>
      <c r="AB988" s="194"/>
      <c r="AC988" s="194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/>
      <c r="IE988" s="6"/>
      <c r="IF988" s="6"/>
      <c r="IG988" s="6"/>
      <c r="IH988" s="6"/>
      <c r="II988" s="6"/>
      <c r="IJ988" s="6"/>
      <c r="IK988" s="6"/>
      <c r="IL988" s="6"/>
      <c r="IM988" s="6"/>
      <c r="IN988" s="6"/>
      <c r="IO988" s="6"/>
    </row>
    <row r="989" spans="1:249" s="126" customFormat="1" x14ac:dyDescent="0.25">
      <c r="A989" s="193"/>
      <c r="B989" s="193"/>
      <c r="C989" s="193"/>
      <c r="D989" s="194"/>
      <c r="E989" s="194"/>
      <c r="F989" s="194"/>
      <c r="G989" s="194"/>
      <c r="H989" s="194"/>
      <c r="I989" s="194"/>
      <c r="J989" s="194"/>
      <c r="K989" s="194"/>
      <c r="L989" s="194"/>
      <c r="M989" s="194"/>
      <c r="N989" s="194"/>
      <c r="O989" s="194"/>
      <c r="P989" s="194"/>
      <c r="Q989" s="194"/>
      <c r="R989" s="194"/>
      <c r="S989" s="194"/>
      <c r="T989" s="194"/>
      <c r="U989" s="194"/>
      <c r="V989" s="194"/>
      <c r="W989" s="194"/>
      <c r="X989" s="194"/>
      <c r="Y989" s="194"/>
      <c r="Z989" s="194"/>
      <c r="AA989" s="194"/>
      <c r="AB989" s="194"/>
      <c r="AC989" s="194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/>
      <c r="IE989" s="6"/>
      <c r="IF989" s="6"/>
      <c r="IG989" s="6"/>
      <c r="IH989" s="6"/>
      <c r="II989" s="6"/>
      <c r="IJ989" s="6"/>
      <c r="IK989" s="6"/>
      <c r="IL989" s="6"/>
      <c r="IM989" s="6"/>
      <c r="IN989" s="6"/>
      <c r="IO989" s="6"/>
    </row>
    <row r="990" spans="1:249" s="126" customFormat="1" x14ac:dyDescent="0.25">
      <c r="A990" s="193"/>
      <c r="B990" s="193"/>
      <c r="C990" s="193"/>
      <c r="D990" s="194"/>
      <c r="E990" s="194"/>
      <c r="F990" s="194"/>
      <c r="G990" s="194"/>
      <c r="H990" s="194"/>
      <c r="I990" s="194"/>
      <c r="J990" s="194"/>
      <c r="K990" s="194"/>
      <c r="L990" s="194"/>
      <c r="M990" s="194"/>
      <c r="N990" s="194"/>
      <c r="O990" s="194"/>
      <c r="P990" s="194"/>
      <c r="Q990" s="194"/>
      <c r="R990" s="194"/>
      <c r="S990" s="194"/>
      <c r="T990" s="194"/>
      <c r="U990" s="194"/>
      <c r="V990" s="194"/>
      <c r="W990" s="194"/>
      <c r="X990" s="194"/>
      <c r="Y990" s="194"/>
      <c r="Z990" s="194"/>
      <c r="AA990" s="194"/>
      <c r="AB990" s="194"/>
      <c r="AC990" s="194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/>
      <c r="IM990" s="6"/>
      <c r="IN990" s="6"/>
      <c r="IO990" s="6"/>
    </row>
    <row r="991" spans="1:249" s="126" customFormat="1" x14ac:dyDescent="0.25">
      <c r="A991" s="193"/>
      <c r="B991" s="193"/>
      <c r="C991" s="193"/>
      <c r="D991" s="194"/>
      <c r="E991" s="194"/>
      <c r="F991" s="194"/>
      <c r="G991" s="194"/>
      <c r="H991" s="194"/>
      <c r="I991" s="194"/>
      <c r="J991" s="194"/>
      <c r="K991" s="194"/>
      <c r="L991" s="194"/>
      <c r="M991" s="194"/>
      <c r="N991" s="194"/>
      <c r="O991" s="194"/>
      <c r="P991" s="194"/>
      <c r="Q991" s="194"/>
      <c r="R991" s="194"/>
      <c r="S991" s="194"/>
      <c r="T991" s="194"/>
      <c r="U991" s="194"/>
      <c r="V991" s="194"/>
      <c r="W991" s="194"/>
      <c r="X991" s="194"/>
      <c r="Y991" s="194"/>
      <c r="Z991" s="194"/>
      <c r="AA991" s="194"/>
      <c r="AB991" s="194"/>
      <c r="AC991" s="194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6"/>
      <c r="IL991" s="6"/>
      <c r="IM991" s="6"/>
      <c r="IN991" s="6"/>
      <c r="IO991" s="6"/>
    </row>
    <row r="992" spans="1:249" s="126" customFormat="1" x14ac:dyDescent="0.25">
      <c r="A992" s="193"/>
      <c r="B992" s="193"/>
      <c r="C992" s="193"/>
      <c r="D992" s="194"/>
      <c r="E992" s="194"/>
      <c r="F992" s="194"/>
      <c r="G992" s="194"/>
      <c r="H992" s="194"/>
      <c r="I992" s="194"/>
      <c r="J992" s="194"/>
      <c r="K992" s="194"/>
      <c r="L992" s="194"/>
      <c r="M992" s="194"/>
      <c r="N992" s="194"/>
      <c r="O992" s="194"/>
      <c r="P992" s="194"/>
      <c r="Q992" s="194"/>
      <c r="R992" s="194"/>
      <c r="S992" s="194"/>
      <c r="T992" s="194"/>
      <c r="U992" s="194"/>
      <c r="V992" s="194"/>
      <c r="W992" s="194"/>
      <c r="X992" s="194"/>
      <c r="Y992" s="194"/>
      <c r="Z992" s="194"/>
      <c r="AA992" s="194"/>
      <c r="AB992" s="194"/>
      <c r="AC992" s="194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/>
      <c r="IE992" s="6"/>
      <c r="IF992" s="6"/>
      <c r="IG992" s="6"/>
      <c r="IH992" s="6"/>
      <c r="II992" s="6"/>
      <c r="IJ992" s="6"/>
      <c r="IK992" s="6"/>
      <c r="IL992" s="6"/>
      <c r="IM992" s="6"/>
      <c r="IN992" s="6"/>
      <c r="IO992" s="6"/>
    </row>
    <row r="993" spans="1:249" s="126" customFormat="1" x14ac:dyDescent="0.25">
      <c r="A993" s="193"/>
      <c r="B993" s="193"/>
      <c r="C993" s="193"/>
      <c r="D993" s="194"/>
      <c r="E993" s="194"/>
      <c r="F993" s="194"/>
      <c r="G993" s="194"/>
      <c r="H993" s="194"/>
      <c r="I993" s="194"/>
      <c r="J993" s="194"/>
      <c r="K993" s="194"/>
      <c r="L993" s="194"/>
      <c r="M993" s="194"/>
      <c r="N993" s="194"/>
      <c r="O993" s="194"/>
      <c r="P993" s="194"/>
      <c r="Q993" s="194"/>
      <c r="R993" s="194"/>
      <c r="S993" s="194"/>
      <c r="T993" s="194"/>
      <c r="U993" s="194"/>
      <c r="V993" s="194"/>
      <c r="W993" s="194"/>
      <c r="X993" s="194"/>
      <c r="Y993" s="194"/>
      <c r="Z993" s="194"/>
      <c r="AA993" s="194"/>
      <c r="AB993" s="194"/>
      <c r="AC993" s="194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6"/>
      <c r="IL993" s="6"/>
      <c r="IM993" s="6"/>
      <c r="IN993" s="6"/>
      <c r="IO993" s="6"/>
    </row>
    <row r="994" spans="1:249" s="126" customFormat="1" x14ac:dyDescent="0.25">
      <c r="A994" s="193"/>
      <c r="B994" s="193"/>
      <c r="C994" s="193"/>
      <c r="D994" s="194"/>
      <c r="E994" s="194"/>
      <c r="F994" s="194"/>
      <c r="G994" s="194"/>
      <c r="H994" s="194"/>
      <c r="I994" s="194"/>
      <c r="J994" s="194"/>
      <c r="K994" s="194"/>
      <c r="L994" s="194"/>
      <c r="M994" s="194"/>
      <c r="N994" s="194"/>
      <c r="O994" s="194"/>
      <c r="P994" s="194"/>
      <c r="Q994" s="194"/>
      <c r="R994" s="194"/>
      <c r="S994" s="194"/>
      <c r="T994" s="194"/>
      <c r="U994" s="194"/>
      <c r="V994" s="194"/>
      <c r="W994" s="194"/>
      <c r="X994" s="194"/>
      <c r="Y994" s="194"/>
      <c r="Z994" s="194"/>
      <c r="AA994" s="194"/>
      <c r="AB994" s="194"/>
      <c r="AC994" s="194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/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/>
      <c r="IE994" s="6"/>
      <c r="IF994" s="6"/>
      <c r="IG994" s="6"/>
      <c r="IH994" s="6"/>
      <c r="II994" s="6"/>
      <c r="IJ994" s="6"/>
      <c r="IK994" s="6"/>
      <c r="IL994" s="6"/>
      <c r="IM994" s="6"/>
      <c r="IN994" s="6"/>
      <c r="IO994" s="6"/>
    </row>
    <row r="995" spans="1:249" s="126" customFormat="1" x14ac:dyDescent="0.25">
      <c r="A995" s="193"/>
      <c r="B995" s="193"/>
      <c r="C995" s="193"/>
      <c r="D995" s="194"/>
      <c r="E995" s="194"/>
      <c r="F995" s="194"/>
      <c r="G995" s="194"/>
      <c r="H995" s="194"/>
      <c r="I995" s="194"/>
      <c r="J995" s="194"/>
      <c r="K995" s="194"/>
      <c r="L995" s="194"/>
      <c r="M995" s="194"/>
      <c r="N995" s="194"/>
      <c r="O995" s="194"/>
      <c r="P995" s="194"/>
      <c r="Q995" s="194"/>
      <c r="R995" s="194"/>
      <c r="S995" s="194"/>
      <c r="T995" s="194"/>
      <c r="U995" s="194"/>
      <c r="V995" s="194"/>
      <c r="W995" s="194"/>
      <c r="X995" s="194"/>
      <c r="Y995" s="194"/>
      <c r="Z995" s="194"/>
      <c r="AA995" s="194"/>
      <c r="AB995" s="194"/>
      <c r="AC995" s="194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/>
      <c r="IE995" s="6"/>
      <c r="IF995" s="6"/>
      <c r="IG995" s="6"/>
      <c r="IH995" s="6"/>
      <c r="II995" s="6"/>
      <c r="IJ995" s="6"/>
      <c r="IK995" s="6"/>
      <c r="IL995" s="6"/>
      <c r="IM995" s="6"/>
      <c r="IN995" s="6"/>
      <c r="IO995" s="6"/>
    </row>
    <row r="996" spans="1:249" s="126" customFormat="1" x14ac:dyDescent="0.25">
      <c r="A996" s="193"/>
      <c r="B996" s="193"/>
      <c r="C996" s="193"/>
      <c r="D996" s="194"/>
      <c r="E996" s="194"/>
      <c r="F996" s="194"/>
      <c r="G996" s="194"/>
      <c r="H996" s="194"/>
      <c r="I996" s="194"/>
      <c r="J996" s="194"/>
      <c r="K996" s="194"/>
      <c r="L996" s="194"/>
      <c r="M996" s="194"/>
      <c r="N996" s="194"/>
      <c r="O996" s="194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  <c r="AA996" s="194"/>
      <c r="AB996" s="194"/>
      <c r="AC996" s="194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/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/>
      <c r="IE996" s="6"/>
      <c r="IF996" s="6"/>
      <c r="IG996" s="6"/>
      <c r="IH996" s="6"/>
      <c r="II996" s="6"/>
      <c r="IJ996" s="6"/>
      <c r="IK996" s="6"/>
      <c r="IL996" s="6"/>
      <c r="IM996" s="6"/>
      <c r="IN996" s="6"/>
      <c r="IO996" s="6"/>
    </row>
    <row r="997" spans="1:249" s="126" customFormat="1" x14ac:dyDescent="0.25">
      <c r="A997" s="193"/>
      <c r="B997" s="193"/>
      <c r="C997" s="193"/>
      <c r="D997" s="194"/>
      <c r="E997" s="194"/>
      <c r="F997" s="194"/>
      <c r="G997" s="194"/>
      <c r="H997" s="194"/>
      <c r="I997" s="194"/>
      <c r="J997" s="194"/>
      <c r="K997" s="194"/>
      <c r="L997" s="194"/>
      <c r="M997" s="194"/>
      <c r="N997" s="194"/>
      <c r="O997" s="194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  <c r="AA997" s="194"/>
      <c r="AB997" s="194"/>
      <c r="AC997" s="194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  <c r="IC997" s="6"/>
      <c r="ID997" s="6"/>
      <c r="IE997" s="6"/>
      <c r="IF997" s="6"/>
      <c r="IG997" s="6"/>
      <c r="IH997" s="6"/>
      <c r="II997" s="6"/>
      <c r="IJ997" s="6"/>
      <c r="IK997" s="6"/>
      <c r="IL997" s="6"/>
      <c r="IM997" s="6"/>
      <c r="IN997" s="6"/>
      <c r="IO997" s="6"/>
    </row>
    <row r="998" spans="1:249" s="126" customFormat="1" x14ac:dyDescent="0.25">
      <c r="A998" s="193"/>
      <c r="B998" s="193"/>
      <c r="C998" s="193"/>
      <c r="D998" s="194"/>
      <c r="E998" s="194"/>
      <c r="F998" s="194"/>
      <c r="G998" s="194"/>
      <c r="H998" s="194"/>
      <c r="I998" s="194"/>
      <c r="J998" s="194"/>
      <c r="K998" s="194"/>
      <c r="L998" s="194"/>
      <c r="M998" s="194"/>
      <c r="N998" s="194"/>
      <c r="O998" s="194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  <c r="AA998" s="194"/>
      <c r="AB998" s="194"/>
      <c r="AC998" s="194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/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  <c r="IC998" s="6"/>
      <c r="ID998" s="6"/>
      <c r="IE998" s="6"/>
      <c r="IF998" s="6"/>
      <c r="IG998" s="6"/>
      <c r="IH998" s="6"/>
      <c r="II998" s="6"/>
      <c r="IJ998" s="6"/>
      <c r="IK998" s="6"/>
      <c r="IL998" s="6"/>
      <c r="IM998" s="6"/>
      <c r="IN998" s="6"/>
      <c r="IO998" s="6"/>
    </row>
    <row r="999" spans="1:249" s="126" customFormat="1" x14ac:dyDescent="0.25">
      <c r="A999" s="193"/>
      <c r="B999" s="193"/>
      <c r="C999" s="193"/>
      <c r="D999" s="194"/>
      <c r="E999" s="194"/>
      <c r="F999" s="194"/>
      <c r="G999" s="194"/>
      <c r="H999" s="194"/>
      <c r="I999" s="194"/>
      <c r="J999" s="194"/>
      <c r="K999" s="194"/>
      <c r="L999" s="194"/>
      <c r="M999" s="194"/>
      <c r="N999" s="194"/>
      <c r="O999" s="194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  <c r="AA999" s="194"/>
      <c r="AB999" s="194"/>
      <c r="AC999" s="194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  <c r="IC999" s="6"/>
      <c r="ID999" s="6"/>
      <c r="IE999" s="6"/>
      <c r="IF999" s="6"/>
      <c r="IG999" s="6"/>
      <c r="IH999" s="6"/>
      <c r="II999" s="6"/>
      <c r="IJ999" s="6"/>
      <c r="IK999" s="6"/>
      <c r="IL999" s="6"/>
      <c r="IM999" s="6"/>
      <c r="IN999" s="6"/>
      <c r="IO999" s="6"/>
    </row>
    <row r="1000" spans="1:249" s="126" customFormat="1" x14ac:dyDescent="0.25">
      <c r="A1000" s="193"/>
      <c r="B1000" s="193"/>
      <c r="C1000" s="193"/>
      <c r="D1000" s="194"/>
      <c r="E1000" s="194"/>
      <c r="F1000" s="194"/>
      <c r="G1000" s="194"/>
      <c r="H1000" s="194"/>
      <c r="I1000" s="194"/>
      <c r="J1000" s="194"/>
      <c r="K1000" s="194"/>
      <c r="L1000" s="194"/>
      <c r="M1000" s="194"/>
      <c r="N1000" s="194"/>
      <c r="O1000" s="194"/>
      <c r="P1000" s="194"/>
      <c r="Q1000" s="194"/>
      <c r="R1000" s="194"/>
      <c r="S1000" s="194"/>
      <c r="T1000" s="194"/>
      <c r="U1000" s="194"/>
      <c r="V1000" s="194"/>
      <c r="W1000" s="194"/>
      <c r="X1000" s="194"/>
      <c r="Y1000" s="194"/>
      <c r="Z1000" s="194"/>
      <c r="AA1000" s="194"/>
      <c r="AB1000" s="194"/>
      <c r="AC1000" s="194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  <c r="IC1000" s="6"/>
      <c r="ID1000" s="6"/>
      <c r="IE1000" s="6"/>
      <c r="IF1000" s="6"/>
      <c r="IG1000" s="6"/>
      <c r="IH1000" s="6"/>
      <c r="II1000" s="6"/>
      <c r="IJ1000" s="6"/>
      <c r="IK1000" s="6"/>
      <c r="IL1000" s="6"/>
      <c r="IM1000" s="6"/>
      <c r="IN1000" s="6"/>
      <c r="IO1000" s="6"/>
    </row>
    <row r="1001" spans="1:249" s="126" customFormat="1" x14ac:dyDescent="0.25">
      <c r="A1001" s="193"/>
      <c r="B1001" s="193"/>
      <c r="C1001" s="193"/>
      <c r="D1001" s="194"/>
      <c r="E1001" s="194"/>
      <c r="F1001" s="194"/>
      <c r="G1001" s="194"/>
      <c r="H1001" s="194"/>
      <c r="I1001" s="194"/>
      <c r="J1001" s="194"/>
      <c r="K1001" s="194"/>
      <c r="L1001" s="194"/>
      <c r="M1001" s="194"/>
      <c r="N1001" s="194"/>
      <c r="O1001" s="194"/>
      <c r="P1001" s="194"/>
      <c r="Q1001" s="194"/>
      <c r="R1001" s="194"/>
      <c r="S1001" s="194"/>
      <c r="T1001" s="194"/>
      <c r="U1001" s="194"/>
      <c r="V1001" s="194"/>
      <c r="W1001" s="194"/>
      <c r="X1001" s="194"/>
      <c r="Y1001" s="194"/>
      <c r="Z1001" s="194"/>
      <c r="AA1001" s="194"/>
      <c r="AB1001" s="194"/>
      <c r="AC1001" s="194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  <c r="IC1001" s="6"/>
      <c r="ID1001" s="6"/>
      <c r="IE1001" s="6"/>
      <c r="IF1001" s="6"/>
      <c r="IG1001" s="6"/>
      <c r="IH1001" s="6"/>
      <c r="II1001" s="6"/>
      <c r="IJ1001" s="6"/>
      <c r="IK1001" s="6"/>
      <c r="IL1001" s="6"/>
      <c r="IM1001" s="6"/>
      <c r="IN1001" s="6"/>
      <c r="IO1001" s="6"/>
    </row>
    <row r="1002" spans="1:249" s="126" customFormat="1" x14ac:dyDescent="0.25">
      <c r="A1002" s="193"/>
      <c r="B1002" s="193"/>
      <c r="C1002" s="193"/>
      <c r="D1002" s="194"/>
      <c r="E1002" s="194"/>
      <c r="F1002" s="194"/>
      <c r="G1002" s="194"/>
      <c r="H1002" s="194"/>
      <c r="I1002" s="194"/>
      <c r="J1002" s="194"/>
      <c r="K1002" s="194"/>
      <c r="L1002" s="194"/>
      <c r="M1002" s="194"/>
      <c r="N1002" s="194"/>
      <c r="O1002" s="194"/>
      <c r="P1002" s="194"/>
      <c r="Q1002" s="194"/>
      <c r="R1002" s="194"/>
      <c r="S1002" s="194"/>
      <c r="T1002" s="194"/>
      <c r="U1002" s="194"/>
      <c r="V1002" s="194"/>
      <c r="W1002" s="194"/>
      <c r="X1002" s="194"/>
      <c r="Y1002" s="194"/>
      <c r="Z1002" s="194"/>
      <c r="AA1002" s="194"/>
      <c r="AB1002" s="194"/>
      <c r="AC1002" s="194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/>
      <c r="IE1002" s="6"/>
      <c r="IF1002" s="6"/>
      <c r="IG1002" s="6"/>
      <c r="IH1002" s="6"/>
      <c r="II1002" s="6"/>
      <c r="IJ1002" s="6"/>
      <c r="IK1002" s="6"/>
      <c r="IL1002" s="6"/>
      <c r="IM1002" s="6"/>
      <c r="IN1002" s="6"/>
      <c r="IO1002" s="6"/>
    </row>
    <row r="1003" spans="1:249" s="126" customFormat="1" x14ac:dyDescent="0.25">
      <c r="A1003" s="193"/>
      <c r="B1003" s="193"/>
      <c r="C1003" s="193"/>
      <c r="D1003" s="194"/>
      <c r="E1003" s="194"/>
      <c r="F1003" s="194"/>
      <c r="G1003" s="194"/>
      <c r="H1003" s="194"/>
      <c r="I1003" s="194"/>
      <c r="J1003" s="194"/>
      <c r="K1003" s="194"/>
      <c r="L1003" s="194"/>
      <c r="M1003" s="194"/>
      <c r="N1003" s="194"/>
      <c r="O1003" s="194"/>
      <c r="P1003" s="194"/>
      <c r="Q1003" s="194"/>
      <c r="R1003" s="194"/>
      <c r="S1003" s="194"/>
      <c r="T1003" s="194"/>
      <c r="U1003" s="194"/>
      <c r="V1003" s="194"/>
      <c r="W1003" s="194"/>
      <c r="X1003" s="194"/>
      <c r="Y1003" s="194"/>
      <c r="Z1003" s="194"/>
      <c r="AA1003" s="194"/>
      <c r="AB1003" s="194"/>
      <c r="AC1003" s="194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/>
      <c r="IE1003" s="6"/>
      <c r="IF1003" s="6"/>
      <c r="IG1003" s="6"/>
      <c r="IH1003" s="6"/>
      <c r="II1003" s="6"/>
      <c r="IJ1003" s="6"/>
      <c r="IK1003" s="6"/>
      <c r="IL1003" s="6"/>
      <c r="IM1003" s="6"/>
      <c r="IN1003" s="6"/>
      <c r="IO1003" s="6"/>
    </row>
    <row r="1004" spans="1:249" s="126" customFormat="1" x14ac:dyDescent="0.25">
      <c r="A1004" s="193"/>
      <c r="B1004" s="193"/>
      <c r="C1004" s="193"/>
      <c r="D1004" s="194"/>
      <c r="E1004" s="194"/>
      <c r="F1004" s="194"/>
      <c r="G1004" s="194"/>
      <c r="H1004" s="194"/>
      <c r="I1004" s="194"/>
      <c r="J1004" s="194"/>
      <c r="K1004" s="194"/>
      <c r="L1004" s="194"/>
      <c r="M1004" s="194"/>
      <c r="N1004" s="194"/>
      <c r="O1004" s="194"/>
      <c r="P1004" s="194"/>
      <c r="Q1004" s="194"/>
      <c r="R1004" s="194"/>
      <c r="S1004" s="194"/>
      <c r="T1004" s="194"/>
      <c r="U1004" s="194"/>
      <c r="V1004" s="194"/>
      <c r="W1004" s="194"/>
      <c r="X1004" s="194"/>
      <c r="Y1004" s="194"/>
      <c r="Z1004" s="194"/>
      <c r="AA1004" s="194"/>
      <c r="AB1004" s="194"/>
      <c r="AC1004" s="194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/>
      <c r="IE1004" s="6"/>
      <c r="IF1004" s="6"/>
      <c r="IG1004" s="6"/>
      <c r="IH1004" s="6"/>
      <c r="II1004" s="6"/>
      <c r="IJ1004" s="6"/>
      <c r="IK1004" s="6"/>
      <c r="IL1004" s="6"/>
      <c r="IM1004" s="6"/>
      <c r="IN1004" s="6"/>
      <c r="IO1004" s="6"/>
    </row>
    <row r="1005" spans="1:249" s="126" customFormat="1" x14ac:dyDescent="0.25">
      <c r="A1005" s="193"/>
      <c r="B1005" s="193"/>
      <c r="C1005" s="193"/>
      <c r="D1005" s="194"/>
      <c r="E1005" s="194"/>
      <c r="F1005" s="194"/>
      <c r="G1005" s="194"/>
      <c r="H1005" s="194"/>
      <c r="I1005" s="194"/>
      <c r="J1005" s="194"/>
      <c r="K1005" s="194"/>
      <c r="L1005" s="194"/>
      <c r="M1005" s="194"/>
      <c r="N1005" s="194"/>
      <c r="O1005" s="194"/>
      <c r="P1005" s="194"/>
      <c r="Q1005" s="194"/>
      <c r="R1005" s="194"/>
      <c r="S1005" s="194"/>
      <c r="T1005" s="194"/>
      <c r="U1005" s="194"/>
      <c r="V1005" s="194"/>
      <c r="W1005" s="194"/>
      <c r="X1005" s="194"/>
      <c r="Y1005" s="194"/>
      <c r="Z1005" s="194"/>
      <c r="AA1005" s="194"/>
      <c r="AB1005" s="194"/>
      <c r="AC1005" s="194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  <c r="IC1005" s="6"/>
      <c r="ID1005" s="6"/>
      <c r="IE1005" s="6"/>
      <c r="IF1005" s="6"/>
      <c r="IG1005" s="6"/>
      <c r="IH1005" s="6"/>
      <c r="II1005" s="6"/>
      <c r="IJ1005" s="6"/>
      <c r="IK1005" s="6"/>
      <c r="IL1005" s="6"/>
      <c r="IM1005" s="6"/>
      <c r="IN1005" s="6"/>
      <c r="IO1005" s="6"/>
    </row>
    <row r="1006" spans="1:249" s="126" customFormat="1" x14ac:dyDescent="0.25">
      <c r="A1006" s="193"/>
      <c r="B1006" s="193"/>
      <c r="C1006" s="193"/>
      <c r="D1006" s="194"/>
      <c r="E1006" s="194"/>
      <c r="F1006" s="194"/>
      <c r="G1006" s="194"/>
      <c r="H1006" s="194"/>
      <c r="I1006" s="194"/>
      <c r="J1006" s="194"/>
      <c r="K1006" s="194"/>
      <c r="L1006" s="194"/>
      <c r="M1006" s="194"/>
      <c r="N1006" s="194"/>
      <c r="O1006" s="194"/>
      <c r="P1006" s="194"/>
      <c r="Q1006" s="194"/>
      <c r="R1006" s="194"/>
      <c r="S1006" s="194"/>
      <c r="T1006" s="194"/>
      <c r="U1006" s="194"/>
      <c r="V1006" s="194"/>
      <c r="W1006" s="194"/>
      <c r="X1006" s="194"/>
      <c r="Y1006" s="194"/>
      <c r="Z1006" s="194"/>
      <c r="AA1006" s="194"/>
      <c r="AB1006" s="194"/>
      <c r="AC1006" s="194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/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  <c r="IC1006" s="6"/>
      <c r="ID1006" s="6"/>
      <c r="IE1006" s="6"/>
      <c r="IF1006" s="6"/>
      <c r="IG1006" s="6"/>
      <c r="IH1006" s="6"/>
      <c r="II1006" s="6"/>
      <c r="IJ1006" s="6"/>
      <c r="IK1006" s="6"/>
      <c r="IL1006" s="6"/>
      <c r="IM1006" s="6"/>
      <c r="IN1006" s="6"/>
      <c r="IO1006" s="6"/>
    </row>
    <row r="1007" spans="1:249" s="126" customFormat="1" x14ac:dyDescent="0.25">
      <c r="A1007" s="193"/>
      <c r="B1007" s="193"/>
      <c r="C1007" s="193"/>
      <c r="D1007" s="194"/>
      <c r="E1007" s="194"/>
      <c r="F1007" s="194"/>
      <c r="G1007" s="194"/>
      <c r="H1007" s="194"/>
      <c r="I1007" s="194"/>
      <c r="J1007" s="194"/>
      <c r="K1007" s="194"/>
      <c r="L1007" s="194"/>
      <c r="M1007" s="194"/>
      <c r="N1007" s="194"/>
      <c r="O1007" s="194"/>
      <c r="P1007" s="194"/>
      <c r="Q1007" s="194"/>
      <c r="R1007" s="194"/>
      <c r="S1007" s="194"/>
      <c r="T1007" s="194"/>
      <c r="U1007" s="194"/>
      <c r="V1007" s="194"/>
      <c r="W1007" s="194"/>
      <c r="X1007" s="194"/>
      <c r="Y1007" s="194"/>
      <c r="Z1007" s="194"/>
      <c r="AA1007" s="194"/>
      <c r="AB1007" s="194"/>
      <c r="AC1007" s="194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/>
      <c r="IE1007" s="6"/>
      <c r="IF1007" s="6"/>
      <c r="IG1007" s="6"/>
      <c r="IH1007" s="6"/>
      <c r="II1007" s="6"/>
      <c r="IJ1007" s="6"/>
      <c r="IK1007" s="6"/>
      <c r="IL1007" s="6"/>
      <c r="IM1007" s="6"/>
      <c r="IN1007" s="6"/>
      <c r="IO1007" s="6"/>
    </row>
  </sheetData>
  <mergeCells count="3">
    <mergeCell ref="C2:E2"/>
    <mergeCell ref="B7:D7"/>
    <mergeCell ref="B8:E8"/>
  </mergeCells>
  <conditionalFormatting sqref="D1:AC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" right="0.7" top="0.75" bottom="0.75" header="0.3" footer="0.3"/>
  <pageSetup paperSize="9" scale="51" orientation="landscape" r:id="rId1"/>
  <rowBreaks count="2" manualBreakCount="2">
    <brk id="51" min="1" max="12" man="1"/>
    <brk id="13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Pławska</dc:creator>
  <cp:lastModifiedBy>OlaP</cp:lastModifiedBy>
  <cp:lastPrinted>2017-10-16T09:22:28Z</cp:lastPrinted>
  <dcterms:created xsi:type="dcterms:W3CDTF">2015-08-18T08:52:59Z</dcterms:created>
  <dcterms:modified xsi:type="dcterms:W3CDTF">2019-10-29T12:50:38Z</dcterms:modified>
</cp:coreProperties>
</file>